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hidePivotFieldList="1" autoCompressPictures="0"/>
  <bookViews>
    <workbookView xWindow="420" yWindow="0" windowWidth="25040" windowHeight="15500" tabRatio="825"/>
  </bookViews>
  <sheets>
    <sheet name="Project Info" sheetId="7" r:id="rId1"/>
    <sheet name="Artist-Project Background" sheetId="5" r:id="rId2"/>
    <sheet name="EthnicityRace" sheetId="13" r:id="rId3"/>
    <sheet name="Disability" sheetId="10" r:id="rId4"/>
    <sheet name="Age" sheetId="6" r:id="rId5"/>
    <sheet name="Gender" sheetId="8" r:id="rId6"/>
    <sheet name="LGBTQ" sheetId="12" r:id="rId7"/>
    <sheet name="Needs Assessment" sheetId="22" r:id="rId8"/>
    <sheet name="Working with FS" sheetId="25" r:id="rId9"/>
    <sheet name="Barriers" sheetId="23" r:id="rId10"/>
    <sheet name="Funding" sheetId="24" r:id="rId11"/>
    <sheet name="Geo-DemoACS Comparison" sheetId="26" r:id="rId12"/>
    <sheet name="Geo-DemoBorough" sheetId="27" r:id="rId13"/>
    <sheet name="Geo-DemoZIP" sheetId="28" r:id="rId14"/>
    <sheet name="BISG Summary Tables" sheetId="32" r:id="rId15"/>
    <sheet name="BISG FA Total Sample" sheetId="29" r:id="rId16"/>
    <sheet name="BISG FA FS Dance " sheetId="30" r:id="rId17"/>
    <sheet name="BISG FA Survey Respondents" sheetId="31" r:id="rId18"/>
  </sheets>
  <externalReferences>
    <externalReference r:id="rId19"/>
  </externalReferences>
  <definedNames>
    <definedName name="_xlnm._FilterDatabase" localSheetId="1" hidden="1">'Artist-Project Background'!$A$1:$A$8</definedName>
    <definedName name="_xlnm._FilterDatabase" localSheetId="13" hidden="1">'Geo-DemoZIP'!$A$1:$AM$136</definedName>
    <definedName name="_xlnm._FilterDatabase" localSheetId="0" hidden="1">'Project Info'!$I$19:$I$22</definedName>
  </definedNames>
  <calcPr calcId="140000" concurrentCalc="0"/>
  <pivotCaches>
    <pivotCache cacheId="0" r:id="rId20"/>
  </pivotCaches>
  <extLst>
    <ext xmlns:mx="http://schemas.microsoft.com/office/mac/excel/2008/main" uri="{7523E5D3-25F3-A5E0-1632-64F254C22452}">
      <mx:ArchID Flags="2"/>
    </ext>
  </extLst>
</workbook>
</file>

<file path=xl/calcChain.xml><?xml version="1.0" encoding="utf-8"?>
<calcChain xmlns="http://schemas.openxmlformats.org/spreadsheetml/2006/main">
  <c r="J9" i="32" l="1"/>
  <c r="K9" i="32"/>
  <c r="J8" i="32"/>
  <c r="K8" i="32"/>
  <c r="J7" i="32"/>
  <c r="K7" i="32"/>
  <c r="J6" i="32"/>
  <c r="K6" i="32"/>
  <c r="J5" i="32"/>
  <c r="K5" i="32"/>
  <c r="J4" i="32"/>
  <c r="K4" i="32"/>
  <c r="T136" i="28"/>
  <c r="S136" i="28"/>
  <c r="R136" i="28"/>
  <c r="Q136" i="28"/>
  <c r="P136" i="28"/>
  <c r="O136" i="28"/>
  <c r="N136" i="28"/>
  <c r="M136" i="28"/>
  <c r="L136" i="28"/>
  <c r="K136" i="28"/>
  <c r="J136" i="28"/>
  <c r="I136" i="28"/>
  <c r="H136" i="28"/>
  <c r="G136" i="28"/>
  <c r="F136" i="28"/>
  <c r="E136" i="28"/>
  <c r="D136" i="28"/>
  <c r="C136" i="28"/>
  <c r="T135" i="28"/>
  <c r="S135" i="28"/>
  <c r="R135" i="28"/>
  <c r="Q135" i="28"/>
  <c r="P135" i="28"/>
  <c r="O135" i="28"/>
  <c r="N135" i="28"/>
  <c r="M135" i="28"/>
  <c r="L135" i="28"/>
  <c r="K135" i="28"/>
  <c r="J135" i="28"/>
  <c r="I135" i="28"/>
  <c r="H135" i="28"/>
  <c r="G135" i="28"/>
  <c r="F135" i="28"/>
  <c r="E135" i="28"/>
  <c r="D135" i="28"/>
  <c r="C135" i="28"/>
  <c r="T134" i="28"/>
  <c r="S134" i="28"/>
  <c r="R134" i="28"/>
  <c r="Q134" i="28"/>
  <c r="P134" i="28"/>
  <c r="O134" i="28"/>
  <c r="N134" i="28"/>
  <c r="M134" i="28"/>
  <c r="L134" i="28"/>
  <c r="K134" i="28"/>
  <c r="J134" i="28"/>
  <c r="I134" i="28"/>
  <c r="H134" i="28"/>
  <c r="G134" i="28"/>
  <c r="F134" i="28"/>
  <c r="E134" i="28"/>
  <c r="D134" i="28"/>
  <c r="C134" i="28"/>
  <c r="T133" i="28"/>
  <c r="S133" i="28"/>
  <c r="R133" i="28"/>
  <c r="Q133" i="28"/>
  <c r="P133" i="28"/>
  <c r="O133" i="28"/>
  <c r="N133" i="28"/>
  <c r="M133" i="28"/>
  <c r="L133" i="28"/>
  <c r="K133" i="28"/>
  <c r="J133" i="28"/>
  <c r="I133" i="28"/>
  <c r="H133" i="28"/>
  <c r="G133" i="28"/>
  <c r="F133" i="28"/>
  <c r="E133" i="28"/>
  <c r="D133" i="28"/>
  <c r="C133" i="28"/>
  <c r="T132" i="28"/>
  <c r="S132" i="28"/>
  <c r="R132" i="28"/>
  <c r="Q132" i="28"/>
  <c r="P132" i="28"/>
  <c r="O132" i="28"/>
  <c r="N132" i="28"/>
  <c r="M132" i="28"/>
  <c r="L132" i="28"/>
  <c r="K132" i="28"/>
  <c r="J132" i="28"/>
  <c r="I132" i="28"/>
  <c r="H132" i="28"/>
  <c r="G132" i="28"/>
  <c r="F132" i="28"/>
  <c r="E132" i="28"/>
  <c r="D132" i="28"/>
  <c r="C132" i="28"/>
  <c r="T131" i="28"/>
  <c r="S131" i="28"/>
  <c r="R131" i="28"/>
  <c r="Q131" i="28"/>
  <c r="P131" i="28"/>
  <c r="O131" i="28"/>
  <c r="N131" i="28"/>
  <c r="M131" i="28"/>
  <c r="L131" i="28"/>
  <c r="K131" i="28"/>
  <c r="J131" i="28"/>
  <c r="I131" i="28"/>
  <c r="H131" i="28"/>
  <c r="G131" i="28"/>
  <c r="F131" i="28"/>
  <c r="E131" i="28"/>
  <c r="D131" i="28"/>
  <c r="C131" i="28"/>
  <c r="T130" i="28"/>
  <c r="S130" i="28"/>
  <c r="R130" i="28"/>
  <c r="Q130" i="28"/>
  <c r="P130" i="28"/>
  <c r="O130" i="28"/>
  <c r="N130" i="28"/>
  <c r="M130" i="28"/>
  <c r="L130" i="28"/>
  <c r="K130" i="28"/>
  <c r="J130" i="28"/>
  <c r="I130" i="28"/>
  <c r="H130" i="28"/>
  <c r="G130" i="28"/>
  <c r="F130" i="28"/>
  <c r="E130" i="28"/>
  <c r="D130" i="28"/>
  <c r="C130" i="28"/>
  <c r="T129" i="28"/>
  <c r="S129" i="28"/>
  <c r="R129" i="28"/>
  <c r="Q129" i="28"/>
  <c r="P129" i="28"/>
  <c r="O129" i="28"/>
  <c r="N129" i="28"/>
  <c r="M129" i="28"/>
  <c r="L129" i="28"/>
  <c r="K129" i="28"/>
  <c r="J129" i="28"/>
  <c r="I129" i="28"/>
  <c r="H129" i="28"/>
  <c r="G129" i="28"/>
  <c r="F129" i="28"/>
  <c r="E129" i="28"/>
  <c r="D129" i="28"/>
  <c r="C129" i="28"/>
  <c r="T128" i="28"/>
  <c r="S128" i="28"/>
  <c r="R128" i="28"/>
  <c r="Q128" i="28"/>
  <c r="P128" i="28"/>
  <c r="O128" i="28"/>
  <c r="N128" i="28"/>
  <c r="M128" i="28"/>
  <c r="L128" i="28"/>
  <c r="K128" i="28"/>
  <c r="J128" i="28"/>
  <c r="I128" i="28"/>
  <c r="H128" i="28"/>
  <c r="G128" i="28"/>
  <c r="F128" i="28"/>
  <c r="E128" i="28"/>
  <c r="D128" i="28"/>
  <c r="C128" i="28"/>
  <c r="T127" i="28"/>
  <c r="S127" i="28"/>
  <c r="R127" i="28"/>
  <c r="Q127" i="28"/>
  <c r="P127" i="28"/>
  <c r="O127" i="28"/>
  <c r="N127" i="28"/>
  <c r="M127" i="28"/>
  <c r="L127" i="28"/>
  <c r="K127" i="28"/>
  <c r="J127" i="28"/>
  <c r="I127" i="28"/>
  <c r="H127" i="28"/>
  <c r="G127" i="28"/>
  <c r="F127" i="28"/>
  <c r="E127" i="28"/>
  <c r="D127" i="28"/>
  <c r="C127" i="28"/>
  <c r="T126" i="28"/>
  <c r="S126" i="28"/>
  <c r="R126" i="28"/>
  <c r="Q126" i="28"/>
  <c r="P126" i="28"/>
  <c r="O126" i="28"/>
  <c r="N126" i="28"/>
  <c r="M126" i="28"/>
  <c r="L126" i="28"/>
  <c r="K126" i="28"/>
  <c r="J126" i="28"/>
  <c r="I126" i="28"/>
  <c r="H126" i="28"/>
  <c r="G126" i="28"/>
  <c r="F126" i="28"/>
  <c r="E126" i="28"/>
  <c r="D126" i="28"/>
  <c r="C126" i="28"/>
  <c r="T125" i="28"/>
  <c r="S125" i="28"/>
  <c r="R125" i="28"/>
  <c r="Q125" i="28"/>
  <c r="P125" i="28"/>
  <c r="O125" i="28"/>
  <c r="N125" i="28"/>
  <c r="M125" i="28"/>
  <c r="L125" i="28"/>
  <c r="K125" i="28"/>
  <c r="J125" i="28"/>
  <c r="I125" i="28"/>
  <c r="H125" i="28"/>
  <c r="G125" i="28"/>
  <c r="F125" i="28"/>
  <c r="E125" i="28"/>
  <c r="D125" i="28"/>
  <c r="C125" i="28"/>
  <c r="T124" i="28"/>
  <c r="S124" i="28"/>
  <c r="R124" i="28"/>
  <c r="Q124" i="28"/>
  <c r="P124" i="28"/>
  <c r="O124" i="28"/>
  <c r="N124" i="28"/>
  <c r="M124" i="28"/>
  <c r="L124" i="28"/>
  <c r="K124" i="28"/>
  <c r="J124" i="28"/>
  <c r="I124" i="28"/>
  <c r="H124" i="28"/>
  <c r="G124" i="28"/>
  <c r="F124" i="28"/>
  <c r="E124" i="28"/>
  <c r="D124" i="28"/>
  <c r="C124" i="28"/>
  <c r="T123" i="28"/>
  <c r="S123" i="28"/>
  <c r="R123" i="28"/>
  <c r="Q123" i="28"/>
  <c r="P123" i="28"/>
  <c r="O123" i="28"/>
  <c r="N123" i="28"/>
  <c r="M123" i="28"/>
  <c r="L123" i="28"/>
  <c r="K123" i="28"/>
  <c r="J123" i="28"/>
  <c r="I123" i="28"/>
  <c r="H123" i="28"/>
  <c r="G123" i="28"/>
  <c r="F123" i="28"/>
  <c r="E123" i="28"/>
  <c r="D123" i="28"/>
  <c r="C123" i="28"/>
  <c r="T122" i="28"/>
  <c r="S122" i="28"/>
  <c r="R122" i="28"/>
  <c r="Q122" i="28"/>
  <c r="P122" i="28"/>
  <c r="O122" i="28"/>
  <c r="N122" i="28"/>
  <c r="M122" i="28"/>
  <c r="L122" i="28"/>
  <c r="K122" i="28"/>
  <c r="J122" i="28"/>
  <c r="I122" i="28"/>
  <c r="H122" i="28"/>
  <c r="G122" i="28"/>
  <c r="F122" i="28"/>
  <c r="E122" i="28"/>
  <c r="D122" i="28"/>
  <c r="C122" i="28"/>
  <c r="T121" i="28"/>
  <c r="S121" i="28"/>
  <c r="R121" i="28"/>
  <c r="Q121" i="28"/>
  <c r="P121" i="28"/>
  <c r="O121" i="28"/>
  <c r="N121" i="28"/>
  <c r="M121" i="28"/>
  <c r="L121" i="28"/>
  <c r="K121" i="28"/>
  <c r="J121" i="28"/>
  <c r="I121" i="28"/>
  <c r="H121" i="28"/>
  <c r="G121" i="28"/>
  <c r="F121" i="28"/>
  <c r="E121" i="28"/>
  <c r="D121" i="28"/>
  <c r="C121" i="28"/>
  <c r="T120" i="28"/>
  <c r="S120" i="28"/>
  <c r="R120" i="28"/>
  <c r="Q120" i="28"/>
  <c r="P120" i="28"/>
  <c r="O120" i="28"/>
  <c r="N120" i="28"/>
  <c r="M120" i="28"/>
  <c r="L120" i="28"/>
  <c r="K120" i="28"/>
  <c r="J120" i="28"/>
  <c r="I120" i="28"/>
  <c r="H120" i="28"/>
  <c r="G120" i="28"/>
  <c r="F120" i="28"/>
  <c r="E120" i="28"/>
  <c r="D120" i="28"/>
  <c r="C120" i="28"/>
  <c r="T119" i="28"/>
  <c r="S119" i="28"/>
  <c r="R119" i="28"/>
  <c r="Q119" i="28"/>
  <c r="P119" i="28"/>
  <c r="O119" i="28"/>
  <c r="N119" i="28"/>
  <c r="M119" i="28"/>
  <c r="L119" i="28"/>
  <c r="K119" i="28"/>
  <c r="J119" i="28"/>
  <c r="I119" i="28"/>
  <c r="H119" i="28"/>
  <c r="G119" i="28"/>
  <c r="F119" i="28"/>
  <c r="E119" i="28"/>
  <c r="D119" i="28"/>
  <c r="C119" i="28"/>
  <c r="T118" i="28"/>
  <c r="S118" i="28"/>
  <c r="R118" i="28"/>
  <c r="Q118" i="28"/>
  <c r="P118" i="28"/>
  <c r="O118" i="28"/>
  <c r="N118" i="28"/>
  <c r="M118" i="28"/>
  <c r="L118" i="28"/>
  <c r="K118" i="28"/>
  <c r="J118" i="28"/>
  <c r="I118" i="28"/>
  <c r="H118" i="28"/>
  <c r="G118" i="28"/>
  <c r="F118" i="28"/>
  <c r="E118" i="28"/>
  <c r="D118" i="28"/>
  <c r="C118" i="28"/>
  <c r="T117" i="28"/>
  <c r="S117" i="28"/>
  <c r="R117" i="28"/>
  <c r="Q117" i="28"/>
  <c r="P117" i="28"/>
  <c r="O117" i="28"/>
  <c r="N117" i="28"/>
  <c r="M117" i="28"/>
  <c r="L117" i="28"/>
  <c r="K117" i="28"/>
  <c r="J117" i="28"/>
  <c r="I117" i="28"/>
  <c r="H117" i="28"/>
  <c r="G117" i="28"/>
  <c r="F117" i="28"/>
  <c r="E117" i="28"/>
  <c r="D117" i="28"/>
  <c r="C117" i="28"/>
  <c r="T116" i="28"/>
  <c r="S116" i="28"/>
  <c r="R116" i="28"/>
  <c r="Q116" i="28"/>
  <c r="P116" i="28"/>
  <c r="O116" i="28"/>
  <c r="N116" i="28"/>
  <c r="M116" i="28"/>
  <c r="L116" i="28"/>
  <c r="K116" i="28"/>
  <c r="J116" i="28"/>
  <c r="I116" i="28"/>
  <c r="H116" i="28"/>
  <c r="G116" i="28"/>
  <c r="F116" i="28"/>
  <c r="E116" i="28"/>
  <c r="D116" i="28"/>
  <c r="C116" i="28"/>
  <c r="T115" i="28"/>
  <c r="S115" i="28"/>
  <c r="R115" i="28"/>
  <c r="Q115" i="28"/>
  <c r="P115" i="28"/>
  <c r="O115" i="28"/>
  <c r="N115" i="28"/>
  <c r="M115" i="28"/>
  <c r="L115" i="28"/>
  <c r="K115" i="28"/>
  <c r="J115" i="28"/>
  <c r="I115" i="28"/>
  <c r="H115" i="28"/>
  <c r="G115" i="28"/>
  <c r="F115" i="28"/>
  <c r="E115" i="28"/>
  <c r="D115" i="28"/>
  <c r="C115" i="28"/>
  <c r="T114" i="28"/>
  <c r="S114" i="28"/>
  <c r="R114" i="28"/>
  <c r="Q114" i="28"/>
  <c r="P114" i="28"/>
  <c r="O114" i="28"/>
  <c r="N114" i="28"/>
  <c r="M114" i="28"/>
  <c r="L114" i="28"/>
  <c r="K114" i="28"/>
  <c r="J114" i="28"/>
  <c r="I114" i="28"/>
  <c r="H114" i="28"/>
  <c r="G114" i="28"/>
  <c r="F114" i="28"/>
  <c r="E114" i="28"/>
  <c r="D114" i="28"/>
  <c r="C114" i="28"/>
  <c r="T113" i="28"/>
  <c r="S113" i="28"/>
  <c r="R113" i="28"/>
  <c r="Q113" i="28"/>
  <c r="P113" i="28"/>
  <c r="O113" i="28"/>
  <c r="N113" i="28"/>
  <c r="M113" i="28"/>
  <c r="L113" i="28"/>
  <c r="K113" i="28"/>
  <c r="J113" i="28"/>
  <c r="I113" i="28"/>
  <c r="H113" i="28"/>
  <c r="G113" i="28"/>
  <c r="F113" i="28"/>
  <c r="E113" i="28"/>
  <c r="D113" i="28"/>
  <c r="C113" i="28"/>
  <c r="T112" i="28"/>
  <c r="S112" i="28"/>
  <c r="R112" i="28"/>
  <c r="Q112" i="28"/>
  <c r="P112" i="28"/>
  <c r="O112" i="28"/>
  <c r="N112" i="28"/>
  <c r="M112" i="28"/>
  <c r="L112" i="28"/>
  <c r="K112" i="28"/>
  <c r="J112" i="28"/>
  <c r="I112" i="28"/>
  <c r="H112" i="28"/>
  <c r="G112" i="28"/>
  <c r="F112" i="28"/>
  <c r="E112" i="28"/>
  <c r="D112" i="28"/>
  <c r="C112" i="28"/>
  <c r="T111" i="28"/>
  <c r="S111" i="28"/>
  <c r="R111" i="28"/>
  <c r="Q111" i="28"/>
  <c r="P111" i="28"/>
  <c r="O111" i="28"/>
  <c r="N111" i="28"/>
  <c r="M111" i="28"/>
  <c r="L111" i="28"/>
  <c r="K111" i="28"/>
  <c r="J111" i="28"/>
  <c r="I111" i="28"/>
  <c r="H111" i="28"/>
  <c r="G111" i="28"/>
  <c r="F111" i="28"/>
  <c r="E111" i="28"/>
  <c r="D111" i="28"/>
  <c r="C111" i="28"/>
  <c r="T110" i="28"/>
  <c r="S110" i="28"/>
  <c r="R110" i="28"/>
  <c r="Q110" i="28"/>
  <c r="P110" i="28"/>
  <c r="O110" i="28"/>
  <c r="N110" i="28"/>
  <c r="M110" i="28"/>
  <c r="L110" i="28"/>
  <c r="K110" i="28"/>
  <c r="J110" i="28"/>
  <c r="I110" i="28"/>
  <c r="H110" i="28"/>
  <c r="G110" i="28"/>
  <c r="F110" i="28"/>
  <c r="E110" i="28"/>
  <c r="D110" i="28"/>
  <c r="C110" i="28"/>
  <c r="T109" i="28"/>
  <c r="S109" i="28"/>
  <c r="R109" i="28"/>
  <c r="Q109" i="28"/>
  <c r="P109" i="28"/>
  <c r="O109" i="28"/>
  <c r="N109" i="28"/>
  <c r="M109" i="28"/>
  <c r="L109" i="28"/>
  <c r="K109" i="28"/>
  <c r="J109" i="28"/>
  <c r="I109" i="28"/>
  <c r="H109" i="28"/>
  <c r="G109" i="28"/>
  <c r="F109" i="28"/>
  <c r="E109" i="28"/>
  <c r="D109" i="28"/>
  <c r="C109" i="28"/>
  <c r="T108" i="28"/>
  <c r="S108" i="28"/>
  <c r="R108" i="28"/>
  <c r="Q108" i="28"/>
  <c r="P108" i="28"/>
  <c r="O108" i="28"/>
  <c r="N108" i="28"/>
  <c r="M108" i="28"/>
  <c r="L108" i="28"/>
  <c r="K108" i="28"/>
  <c r="J108" i="28"/>
  <c r="I108" i="28"/>
  <c r="H108" i="28"/>
  <c r="G108" i="28"/>
  <c r="F108" i="28"/>
  <c r="E108" i="28"/>
  <c r="D108" i="28"/>
  <c r="C108" i="28"/>
  <c r="T107" i="28"/>
  <c r="S107" i="28"/>
  <c r="R107" i="28"/>
  <c r="Q107" i="28"/>
  <c r="P107" i="28"/>
  <c r="O107" i="28"/>
  <c r="N107" i="28"/>
  <c r="M107" i="28"/>
  <c r="L107" i="28"/>
  <c r="K107" i="28"/>
  <c r="J107" i="28"/>
  <c r="I107" i="28"/>
  <c r="H107" i="28"/>
  <c r="G107" i="28"/>
  <c r="F107" i="28"/>
  <c r="E107" i="28"/>
  <c r="D107" i="28"/>
  <c r="C107" i="28"/>
  <c r="T106" i="28"/>
  <c r="S106" i="28"/>
  <c r="R106" i="28"/>
  <c r="Q106" i="28"/>
  <c r="P106" i="28"/>
  <c r="O106" i="28"/>
  <c r="N106" i="28"/>
  <c r="M106" i="28"/>
  <c r="L106" i="28"/>
  <c r="K106" i="28"/>
  <c r="J106" i="28"/>
  <c r="I106" i="28"/>
  <c r="H106" i="28"/>
  <c r="G106" i="28"/>
  <c r="F106" i="28"/>
  <c r="E106" i="28"/>
  <c r="D106" i="28"/>
  <c r="C106" i="28"/>
  <c r="T105" i="28"/>
  <c r="S105" i="28"/>
  <c r="R105" i="28"/>
  <c r="Q105" i="28"/>
  <c r="P105" i="28"/>
  <c r="O105" i="28"/>
  <c r="N105" i="28"/>
  <c r="M105" i="28"/>
  <c r="L105" i="28"/>
  <c r="K105" i="28"/>
  <c r="J105" i="28"/>
  <c r="I105" i="28"/>
  <c r="H105" i="28"/>
  <c r="G105" i="28"/>
  <c r="F105" i="28"/>
  <c r="E105" i="28"/>
  <c r="D105" i="28"/>
  <c r="C105" i="28"/>
  <c r="T104" i="28"/>
  <c r="S104" i="28"/>
  <c r="R104" i="28"/>
  <c r="Q104" i="28"/>
  <c r="P104" i="28"/>
  <c r="O104" i="28"/>
  <c r="N104" i="28"/>
  <c r="M104" i="28"/>
  <c r="L104" i="28"/>
  <c r="K104" i="28"/>
  <c r="J104" i="28"/>
  <c r="I104" i="28"/>
  <c r="H104" i="28"/>
  <c r="G104" i="28"/>
  <c r="F104" i="28"/>
  <c r="E104" i="28"/>
  <c r="D104" i="28"/>
  <c r="C104" i="28"/>
  <c r="T103" i="28"/>
  <c r="S103" i="28"/>
  <c r="R103" i="28"/>
  <c r="Q103" i="28"/>
  <c r="P103" i="28"/>
  <c r="O103" i="28"/>
  <c r="N103" i="28"/>
  <c r="M103" i="28"/>
  <c r="L103" i="28"/>
  <c r="K103" i="28"/>
  <c r="J103" i="28"/>
  <c r="I103" i="28"/>
  <c r="H103" i="28"/>
  <c r="G103" i="28"/>
  <c r="F103" i="28"/>
  <c r="E103" i="28"/>
  <c r="D103" i="28"/>
  <c r="C103" i="28"/>
  <c r="T102" i="28"/>
  <c r="S102" i="28"/>
  <c r="R102" i="28"/>
  <c r="Q102" i="28"/>
  <c r="P102" i="28"/>
  <c r="O102" i="28"/>
  <c r="N102" i="28"/>
  <c r="M102" i="28"/>
  <c r="L102" i="28"/>
  <c r="K102" i="28"/>
  <c r="J102" i="28"/>
  <c r="I102" i="28"/>
  <c r="H102" i="28"/>
  <c r="G102" i="28"/>
  <c r="F102" i="28"/>
  <c r="E102" i="28"/>
  <c r="D102" i="28"/>
  <c r="C102" i="28"/>
  <c r="T101" i="28"/>
  <c r="S101" i="28"/>
  <c r="R101" i="28"/>
  <c r="Q101" i="28"/>
  <c r="P101" i="28"/>
  <c r="O101" i="28"/>
  <c r="N101" i="28"/>
  <c r="M101" i="28"/>
  <c r="L101" i="28"/>
  <c r="K101" i="28"/>
  <c r="J101" i="28"/>
  <c r="I101" i="28"/>
  <c r="H101" i="28"/>
  <c r="G101" i="28"/>
  <c r="F101" i="28"/>
  <c r="E101" i="28"/>
  <c r="D101" i="28"/>
  <c r="C101" i="28"/>
  <c r="T100" i="28"/>
  <c r="S100" i="28"/>
  <c r="R100" i="28"/>
  <c r="Q100" i="28"/>
  <c r="P100" i="28"/>
  <c r="O100" i="28"/>
  <c r="N100" i="28"/>
  <c r="M100" i="28"/>
  <c r="L100" i="28"/>
  <c r="K100" i="28"/>
  <c r="J100" i="28"/>
  <c r="I100" i="28"/>
  <c r="H100" i="28"/>
  <c r="G100" i="28"/>
  <c r="F100" i="28"/>
  <c r="E100" i="28"/>
  <c r="D100" i="28"/>
  <c r="C100" i="28"/>
  <c r="T99" i="28"/>
  <c r="S99" i="28"/>
  <c r="R99" i="28"/>
  <c r="Q99" i="28"/>
  <c r="P99" i="28"/>
  <c r="O99" i="28"/>
  <c r="N99" i="28"/>
  <c r="M99" i="28"/>
  <c r="L99" i="28"/>
  <c r="K99" i="28"/>
  <c r="J99" i="28"/>
  <c r="I99" i="28"/>
  <c r="H99" i="28"/>
  <c r="G99" i="28"/>
  <c r="F99" i="28"/>
  <c r="E99" i="28"/>
  <c r="D99" i="28"/>
  <c r="C99" i="28"/>
  <c r="T98" i="28"/>
  <c r="S98" i="28"/>
  <c r="R98" i="28"/>
  <c r="Q98" i="28"/>
  <c r="P98" i="28"/>
  <c r="O98" i="28"/>
  <c r="N98" i="28"/>
  <c r="M98" i="28"/>
  <c r="L98" i="28"/>
  <c r="K98" i="28"/>
  <c r="J98" i="28"/>
  <c r="I98" i="28"/>
  <c r="H98" i="28"/>
  <c r="G98" i="28"/>
  <c r="F98" i="28"/>
  <c r="E98" i="28"/>
  <c r="D98" i="28"/>
  <c r="C98" i="28"/>
  <c r="T97" i="28"/>
  <c r="S97" i="28"/>
  <c r="R97" i="28"/>
  <c r="Q97" i="28"/>
  <c r="P97" i="28"/>
  <c r="O97" i="28"/>
  <c r="N97" i="28"/>
  <c r="M97" i="28"/>
  <c r="L97" i="28"/>
  <c r="K97" i="28"/>
  <c r="J97" i="28"/>
  <c r="I97" i="28"/>
  <c r="H97" i="28"/>
  <c r="G97" i="28"/>
  <c r="F97" i="28"/>
  <c r="E97" i="28"/>
  <c r="D97" i="28"/>
  <c r="C97" i="28"/>
  <c r="T96" i="28"/>
  <c r="S96" i="28"/>
  <c r="R96" i="28"/>
  <c r="Q96" i="28"/>
  <c r="P96" i="28"/>
  <c r="O96" i="28"/>
  <c r="N96" i="28"/>
  <c r="M96" i="28"/>
  <c r="L96" i="28"/>
  <c r="K96" i="28"/>
  <c r="J96" i="28"/>
  <c r="I96" i="28"/>
  <c r="H96" i="28"/>
  <c r="G96" i="28"/>
  <c r="F96" i="28"/>
  <c r="E96" i="28"/>
  <c r="D96" i="28"/>
  <c r="C96" i="28"/>
  <c r="T95" i="28"/>
  <c r="S95" i="28"/>
  <c r="R95" i="28"/>
  <c r="Q95" i="28"/>
  <c r="P95" i="28"/>
  <c r="O95" i="28"/>
  <c r="N95" i="28"/>
  <c r="M95" i="28"/>
  <c r="L95" i="28"/>
  <c r="K95" i="28"/>
  <c r="J95" i="28"/>
  <c r="I95" i="28"/>
  <c r="H95" i="28"/>
  <c r="G95" i="28"/>
  <c r="F95" i="28"/>
  <c r="E95" i="28"/>
  <c r="D95" i="28"/>
  <c r="C95" i="28"/>
  <c r="T94" i="28"/>
  <c r="S94" i="28"/>
  <c r="R94" i="28"/>
  <c r="Q94" i="28"/>
  <c r="P94" i="28"/>
  <c r="O94" i="28"/>
  <c r="N94" i="28"/>
  <c r="M94" i="28"/>
  <c r="L94" i="28"/>
  <c r="K94" i="28"/>
  <c r="J94" i="28"/>
  <c r="I94" i="28"/>
  <c r="H94" i="28"/>
  <c r="G94" i="28"/>
  <c r="F94" i="28"/>
  <c r="E94" i="28"/>
  <c r="D94" i="28"/>
  <c r="C94" i="28"/>
  <c r="T93" i="28"/>
  <c r="S93" i="28"/>
  <c r="R93" i="28"/>
  <c r="Q93" i="28"/>
  <c r="P93" i="28"/>
  <c r="O93" i="28"/>
  <c r="N93" i="28"/>
  <c r="M93" i="28"/>
  <c r="L93" i="28"/>
  <c r="K93" i="28"/>
  <c r="J93" i="28"/>
  <c r="I93" i="28"/>
  <c r="H93" i="28"/>
  <c r="G93" i="28"/>
  <c r="F93" i="28"/>
  <c r="E93" i="28"/>
  <c r="D93" i="28"/>
  <c r="C93" i="28"/>
  <c r="T92" i="28"/>
  <c r="S92" i="28"/>
  <c r="R92" i="28"/>
  <c r="Q92" i="28"/>
  <c r="P92" i="28"/>
  <c r="O92" i="28"/>
  <c r="N92" i="28"/>
  <c r="M92" i="28"/>
  <c r="L92" i="28"/>
  <c r="K92" i="28"/>
  <c r="J92" i="28"/>
  <c r="I92" i="28"/>
  <c r="H92" i="28"/>
  <c r="G92" i="28"/>
  <c r="F92" i="28"/>
  <c r="E92" i="28"/>
  <c r="D92" i="28"/>
  <c r="C92" i="28"/>
  <c r="T91" i="28"/>
  <c r="S91" i="28"/>
  <c r="R91" i="28"/>
  <c r="Q91" i="28"/>
  <c r="P91" i="28"/>
  <c r="O91" i="28"/>
  <c r="N91" i="28"/>
  <c r="M91" i="28"/>
  <c r="L91" i="28"/>
  <c r="K91" i="28"/>
  <c r="J91" i="28"/>
  <c r="I91" i="28"/>
  <c r="H91" i="28"/>
  <c r="G91" i="28"/>
  <c r="F91" i="28"/>
  <c r="E91" i="28"/>
  <c r="D91" i="28"/>
  <c r="C91" i="28"/>
  <c r="T90" i="28"/>
  <c r="S90" i="28"/>
  <c r="R90" i="28"/>
  <c r="Q90" i="28"/>
  <c r="P90" i="28"/>
  <c r="O90" i="28"/>
  <c r="N90" i="28"/>
  <c r="M90" i="28"/>
  <c r="L90" i="28"/>
  <c r="K90" i="28"/>
  <c r="J90" i="28"/>
  <c r="I90" i="28"/>
  <c r="H90" i="28"/>
  <c r="G90" i="28"/>
  <c r="F90" i="28"/>
  <c r="E90" i="28"/>
  <c r="D90" i="28"/>
  <c r="C90" i="28"/>
  <c r="T89" i="28"/>
  <c r="S89" i="28"/>
  <c r="R89" i="28"/>
  <c r="Q89" i="28"/>
  <c r="P89" i="28"/>
  <c r="O89" i="28"/>
  <c r="N89" i="28"/>
  <c r="M89" i="28"/>
  <c r="L89" i="28"/>
  <c r="K89" i="28"/>
  <c r="J89" i="28"/>
  <c r="I89" i="28"/>
  <c r="H89" i="28"/>
  <c r="G89" i="28"/>
  <c r="F89" i="28"/>
  <c r="E89" i="28"/>
  <c r="D89" i="28"/>
  <c r="C89" i="28"/>
  <c r="T88" i="28"/>
  <c r="S88" i="28"/>
  <c r="R88" i="28"/>
  <c r="Q88" i="28"/>
  <c r="P88" i="28"/>
  <c r="O88" i="28"/>
  <c r="N88" i="28"/>
  <c r="M88" i="28"/>
  <c r="L88" i="28"/>
  <c r="K88" i="28"/>
  <c r="J88" i="28"/>
  <c r="I88" i="28"/>
  <c r="H88" i="28"/>
  <c r="G88" i="28"/>
  <c r="F88" i="28"/>
  <c r="E88" i="28"/>
  <c r="D88" i="28"/>
  <c r="C88" i="28"/>
  <c r="T87" i="28"/>
  <c r="S87" i="28"/>
  <c r="R87" i="28"/>
  <c r="Q87" i="28"/>
  <c r="P87" i="28"/>
  <c r="O87" i="28"/>
  <c r="N87" i="28"/>
  <c r="M87" i="28"/>
  <c r="L87" i="28"/>
  <c r="K87" i="28"/>
  <c r="J87" i="28"/>
  <c r="I87" i="28"/>
  <c r="H87" i="28"/>
  <c r="G87" i="28"/>
  <c r="F87" i="28"/>
  <c r="E87" i="28"/>
  <c r="D87" i="28"/>
  <c r="C87" i="28"/>
  <c r="T86" i="28"/>
  <c r="S86" i="28"/>
  <c r="R86" i="28"/>
  <c r="Q86" i="28"/>
  <c r="P86" i="28"/>
  <c r="O86" i="28"/>
  <c r="N86" i="28"/>
  <c r="M86" i="28"/>
  <c r="L86" i="28"/>
  <c r="K86" i="28"/>
  <c r="J86" i="28"/>
  <c r="I86" i="28"/>
  <c r="H86" i="28"/>
  <c r="G86" i="28"/>
  <c r="F86" i="28"/>
  <c r="E86" i="28"/>
  <c r="D86" i="28"/>
  <c r="C86" i="28"/>
  <c r="T85" i="28"/>
  <c r="S85" i="28"/>
  <c r="R85" i="28"/>
  <c r="Q85" i="28"/>
  <c r="P85" i="28"/>
  <c r="O85" i="28"/>
  <c r="N85" i="28"/>
  <c r="M85" i="28"/>
  <c r="L85" i="28"/>
  <c r="K85" i="28"/>
  <c r="J85" i="28"/>
  <c r="I85" i="28"/>
  <c r="H85" i="28"/>
  <c r="G85" i="28"/>
  <c r="F85" i="28"/>
  <c r="E85" i="28"/>
  <c r="D85" i="28"/>
  <c r="C85" i="28"/>
  <c r="T84" i="28"/>
  <c r="S84" i="28"/>
  <c r="R84" i="28"/>
  <c r="Q84" i="28"/>
  <c r="P84" i="28"/>
  <c r="O84" i="28"/>
  <c r="N84" i="28"/>
  <c r="M84" i="28"/>
  <c r="L84" i="28"/>
  <c r="K84" i="28"/>
  <c r="J84" i="28"/>
  <c r="I84" i="28"/>
  <c r="H84" i="28"/>
  <c r="G84" i="28"/>
  <c r="F84" i="28"/>
  <c r="E84" i="28"/>
  <c r="D84" i="28"/>
  <c r="C84" i="28"/>
  <c r="T83" i="28"/>
  <c r="S83" i="28"/>
  <c r="R83" i="28"/>
  <c r="Q83" i="28"/>
  <c r="P83" i="28"/>
  <c r="O83" i="28"/>
  <c r="N83" i="28"/>
  <c r="M83" i="28"/>
  <c r="L83" i="28"/>
  <c r="K83" i="28"/>
  <c r="J83" i="28"/>
  <c r="I83" i="28"/>
  <c r="H83" i="28"/>
  <c r="G83" i="28"/>
  <c r="F83" i="28"/>
  <c r="E83" i="28"/>
  <c r="D83" i="28"/>
  <c r="C83" i="28"/>
  <c r="T82" i="28"/>
  <c r="S82" i="28"/>
  <c r="R82" i="28"/>
  <c r="Q82" i="28"/>
  <c r="P82" i="28"/>
  <c r="O82" i="28"/>
  <c r="N82" i="28"/>
  <c r="M82" i="28"/>
  <c r="L82" i="28"/>
  <c r="K82" i="28"/>
  <c r="J82" i="28"/>
  <c r="I82" i="28"/>
  <c r="H82" i="28"/>
  <c r="G82" i="28"/>
  <c r="F82" i="28"/>
  <c r="E82" i="28"/>
  <c r="D82" i="28"/>
  <c r="C82" i="28"/>
  <c r="T81" i="28"/>
  <c r="S81" i="28"/>
  <c r="R81" i="28"/>
  <c r="Q81" i="28"/>
  <c r="P81" i="28"/>
  <c r="O81" i="28"/>
  <c r="N81" i="28"/>
  <c r="M81" i="28"/>
  <c r="L81" i="28"/>
  <c r="K81" i="28"/>
  <c r="J81" i="28"/>
  <c r="I81" i="28"/>
  <c r="H81" i="28"/>
  <c r="G81" i="28"/>
  <c r="F81" i="28"/>
  <c r="E81" i="28"/>
  <c r="D81" i="28"/>
  <c r="C81" i="28"/>
  <c r="T80" i="28"/>
  <c r="S80" i="28"/>
  <c r="R80" i="28"/>
  <c r="Q80" i="28"/>
  <c r="P80" i="28"/>
  <c r="O80" i="28"/>
  <c r="N80" i="28"/>
  <c r="M80" i="28"/>
  <c r="L80" i="28"/>
  <c r="K80" i="28"/>
  <c r="J80" i="28"/>
  <c r="I80" i="28"/>
  <c r="H80" i="28"/>
  <c r="G80" i="28"/>
  <c r="F80" i="28"/>
  <c r="E80" i="28"/>
  <c r="D80" i="28"/>
  <c r="C80" i="28"/>
  <c r="T79" i="28"/>
  <c r="S79" i="28"/>
  <c r="R79" i="28"/>
  <c r="Q79" i="28"/>
  <c r="P79" i="28"/>
  <c r="O79" i="28"/>
  <c r="N79" i="28"/>
  <c r="M79" i="28"/>
  <c r="L79" i="28"/>
  <c r="K79" i="28"/>
  <c r="J79" i="28"/>
  <c r="I79" i="28"/>
  <c r="H79" i="28"/>
  <c r="G79" i="28"/>
  <c r="F79" i="28"/>
  <c r="E79" i="28"/>
  <c r="D79" i="28"/>
  <c r="C79" i="28"/>
  <c r="T78" i="28"/>
  <c r="S78" i="28"/>
  <c r="R78" i="28"/>
  <c r="Q78" i="28"/>
  <c r="P78" i="28"/>
  <c r="O78" i="28"/>
  <c r="N78" i="28"/>
  <c r="M78" i="28"/>
  <c r="L78" i="28"/>
  <c r="K78" i="28"/>
  <c r="J78" i="28"/>
  <c r="I78" i="28"/>
  <c r="H78" i="28"/>
  <c r="G78" i="28"/>
  <c r="F78" i="28"/>
  <c r="E78" i="28"/>
  <c r="D78" i="28"/>
  <c r="C78" i="28"/>
  <c r="T77" i="28"/>
  <c r="S77" i="28"/>
  <c r="R77" i="28"/>
  <c r="Q77" i="28"/>
  <c r="P77" i="28"/>
  <c r="O77" i="28"/>
  <c r="N77" i="28"/>
  <c r="M77" i="28"/>
  <c r="L77" i="28"/>
  <c r="K77" i="28"/>
  <c r="J77" i="28"/>
  <c r="I77" i="28"/>
  <c r="H77" i="28"/>
  <c r="G77" i="28"/>
  <c r="F77" i="28"/>
  <c r="E77" i="28"/>
  <c r="D77" i="28"/>
  <c r="C77" i="28"/>
  <c r="T76" i="28"/>
  <c r="S76" i="28"/>
  <c r="R76" i="28"/>
  <c r="Q76" i="28"/>
  <c r="P76" i="28"/>
  <c r="O76" i="28"/>
  <c r="N76" i="28"/>
  <c r="M76" i="28"/>
  <c r="L76" i="28"/>
  <c r="K76" i="28"/>
  <c r="J76" i="28"/>
  <c r="I76" i="28"/>
  <c r="H76" i="28"/>
  <c r="G76" i="28"/>
  <c r="F76" i="28"/>
  <c r="E76" i="28"/>
  <c r="D76" i="28"/>
  <c r="C76" i="28"/>
  <c r="T75" i="28"/>
  <c r="S75" i="28"/>
  <c r="R75" i="28"/>
  <c r="Q75" i="28"/>
  <c r="P75" i="28"/>
  <c r="O75" i="28"/>
  <c r="N75" i="28"/>
  <c r="M75" i="28"/>
  <c r="L75" i="28"/>
  <c r="K75" i="28"/>
  <c r="J75" i="28"/>
  <c r="I75" i="28"/>
  <c r="H75" i="28"/>
  <c r="G75" i="28"/>
  <c r="F75" i="28"/>
  <c r="E75" i="28"/>
  <c r="D75" i="28"/>
  <c r="C75" i="28"/>
  <c r="T74" i="28"/>
  <c r="S74" i="28"/>
  <c r="R74" i="28"/>
  <c r="Q74" i="28"/>
  <c r="P74" i="28"/>
  <c r="O74" i="28"/>
  <c r="N74" i="28"/>
  <c r="M74" i="28"/>
  <c r="L74" i="28"/>
  <c r="K74" i="28"/>
  <c r="J74" i="28"/>
  <c r="I74" i="28"/>
  <c r="H74" i="28"/>
  <c r="G74" i="28"/>
  <c r="F74" i="28"/>
  <c r="E74" i="28"/>
  <c r="D74" i="28"/>
  <c r="C74" i="28"/>
  <c r="T73" i="28"/>
  <c r="S73" i="28"/>
  <c r="R73" i="28"/>
  <c r="Q73" i="28"/>
  <c r="P73" i="28"/>
  <c r="O73" i="28"/>
  <c r="N73" i="28"/>
  <c r="M73" i="28"/>
  <c r="L73" i="28"/>
  <c r="K73" i="28"/>
  <c r="J73" i="28"/>
  <c r="I73" i="28"/>
  <c r="H73" i="28"/>
  <c r="G73" i="28"/>
  <c r="F73" i="28"/>
  <c r="E73" i="28"/>
  <c r="D73" i="28"/>
  <c r="C73" i="28"/>
  <c r="T72" i="28"/>
  <c r="S72" i="28"/>
  <c r="R72" i="28"/>
  <c r="Q72" i="28"/>
  <c r="P72" i="28"/>
  <c r="O72" i="28"/>
  <c r="N72" i="28"/>
  <c r="M72" i="28"/>
  <c r="L72" i="28"/>
  <c r="K72" i="28"/>
  <c r="J72" i="28"/>
  <c r="I72" i="28"/>
  <c r="H72" i="28"/>
  <c r="G72" i="28"/>
  <c r="F72" i="28"/>
  <c r="E72" i="28"/>
  <c r="D72" i="28"/>
  <c r="C72" i="28"/>
  <c r="T71" i="28"/>
  <c r="S71" i="28"/>
  <c r="R71" i="28"/>
  <c r="Q71" i="28"/>
  <c r="P71" i="28"/>
  <c r="O71" i="28"/>
  <c r="N71" i="28"/>
  <c r="M71" i="28"/>
  <c r="L71" i="28"/>
  <c r="K71" i="28"/>
  <c r="J71" i="28"/>
  <c r="I71" i="28"/>
  <c r="H71" i="28"/>
  <c r="G71" i="28"/>
  <c r="F71" i="28"/>
  <c r="E71" i="28"/>
  <c r="D71" i="28"/>
  <c r="C71" i="28"/>
  <c r="T70" i="28"/>
  <c r="S70" i="28"/>
  <c r="R70" i="28"/>
  <c r="Q70" i="28"/>
  <c r="P70" i="28"/>
  <c r="O70" i="28"/>
  <c r="N70" i="28"/>
  <c r="M70" i="28"/>
  <c r="L70" i="28"/>
  <c r="K70" i="28"/>
  <c r="J70" i="28"/>
  <c r="I70" i="28"/>
  <c r="H70" i="28"/>
  <c r="G70" i="28"/>
  <c r="F70" i="28"/>
  <c r="E70" i="28"/>
  <c r="D70" i="28"/>
  <c r="C70" i="28"/>
  <c r="T69" i="28"/>
  <c r="S69" i="28"/>
  <c r="R69" i="28"/>
  <c r="Q69" i="28"/>
  <c r="P69" i="28"/>
  <c r="O69" i="28"/>
  <c r="N69" i="28"/>
  <c r="M69" i="28"/>
  <c r="L69" i="28"/>
  <c r="K69" i="28"/>
  <c r="J69" i="28"/>
  <c r="I69" i="28"/>
  <c r="H69" i="28"/>
  <c r="G69" i="28"/>
  <c r="F69" i="28"/>
  <c r="E69" i="28"/>
  <c r="D69" i="28"/>
  <c r="C69" i="28"/>
  <c r="T68" i="28"/>
  <c r="S68" i="28"/>
  <c r="R68" i="28"/>
  <c r="Q68" i="28"/>
  <c r="P68" i="28"/>
  <c r="O68" i="28"/>
  <c r="N68" i="28"/>
  <c r="M68" i="28"/>
  <c r="L68" i="28"/>
  <c r="K68" i="28"/>
  <c r="J68" i="28"/>
  <c r="I68" i="28"/>
  <c r="H68" i="28"/>
  <c r="G68" i="28"/>
  <c r="F68" i="28"/>
  <c r="E68" i="28"/>
  <c r="D68" i="28"/>
  <c r="C68" i="28"/>
  <c r="T67" i="28"/>
  <c r="S67" i="28"/>
  <c r="R67" i="28"/>
  <c r="Q67" i="28"/>
  <c r="P67" i="28"/>
  <c r="O67" i="28"/>
  <c r="N67" i="28"/>
  <c r="M67" i="28"/>
  <c r="L67" i="28"/>
  <c r="K67" i="28"/>
  <c r="J67" i="28"/>
  <c r="I67" i="28"/>
  <c r="H67" i="28"/>
  <c r="G67" i="28"/>
  <c r="F67" i="28"/>
  <c r="E67" i="28"/>
  <c r="D67" i="28"/>
  <c r="C67" i="28"/>
  <c r="T66" i="28"/>
  <c r="S66" i="28"/>
  <c r="R66" i="28"/>
  <c r="Q66" i="28"/>
  <c r="P66" i="28"/>
  <c r="O66" i="28"/>
  <c r="N66" i="28"/>
  <c r="M66" i="28"/>
  <c r="L66" i="28"/>
  <c r="K66" i="28"/>
  <c r="J66" i="28"/>
  <c r="I66" i="28"/>
  <c r="H66" i="28"/>
  <c r="G66" i="28"/>
  <c r="F66" i="28"/>
  <c r="E66" i="28"/>
  <c r="D66" i="28"/>
  <c r="C66" i="28"/>
  <c r="T65" i="28"/>
  <c r="S65" i="28"/>
  <c r="R65" i="28"/>
  <c r="Q65" i="28"/>
  <c r="P65" i="28"/>
  <c r="O65" i="28"/>
  <c r="N65" i="28"/>
  <c r="M65" i="28"/>
  <c r="L65" i="28"/>
  <c r="K65" i="28"/>
  <c r="J65" i="28"/>
  <c r="I65" i="28"/>
  <c r="H65" i="28"/>
  <c r="G65" i="28"/>
  <c r="F65" i="28"/>
  <c r="E65" i="28"/>
  <c r="D65" i="28"/>
  <c r="C65" i="28"/>
  <c r="T64" i="28"/>
  <c r="S64" i="28"/>
  <c r="R64" i="28"/>
  <c r="Q64" i="28"/>
  <c r="P64" i="28"/>
  <c r="O64" i="28"/>
  <c r="N64" i="28"/>
  <c r="M64" i="28"/>
  <c r="L64" i="28"/>
  <c r="K64" i="28"/>
  <c r="J64" i="28"/>
  <c r="I64" i="28"/>
  <c r="H64" i="28"/>
  <c r="G64" i="28"/>
  <c r="F64" i="28"/>
  <c r="E64" i="28"/>
  <c r="D64" i="28"/>
  <c r="C64" i="28"/>
  <c r="T63" i="28"/>
  <c r="S63" i="28"/>
  <c r="R63" i="28"/>
  <c r="Q63" i="28"/>
  <c r="P63" i="28"/>
  <c r="O63" i="28"/>
  <c r="N63" i="28"/>
  <c r="M63" i="28"/>
  <c r="L63" i="28"/>
  <c r="K63" i="28"/>
  <c r="J63" i="28"/>
  <c r="I63" i="28"/>
  <c r="H63" i="28"/>
  <c r="G63" i="28"/>
  <c r="F63" i="28"/>
  <c r="E63" i="28"/>
  <c r="D63" i="28"/>
  <c r="C63" i="28"/>
  <c r="T62" i="28"/>
  <c r="S62" i="28"/>
  <c r="R62" i="28"/>
  <c r="Q62" i="28"/>
  <c r="P62" i="28"/>
  <c r="O62" i="28"/>
  <c r="N62" i="28"/>
  <c r="M62" i="28"/>
  <c r="L62" i="28"/>
  <c r="K62" i="28"/>
  <c r="J62" i="28"/>
  <c r="I62" i="28"/>
  <c r="H62" i="28"/>
  <c r="G62" i="28"/>
  <c r="F62" i="28"/>
  <c r="E62" i="28"/>
  <c r="D62" i="28"/>
  <c r="C62" i="28"/>
  <c r="T61" i="28"/>
  <c r="S61" i="28"/>
  <c r="R61" i="28"/>
  <c r="Q61" i="28"/>
  <c r="P61" i="28"/>
  <c r="O61" i="28"/>
  <c r="N61" i="28"/>
  <c r="M61" i="28"/>
  <c r="L61" i="28"/>
  <c r="K61" i="28"/>
  <c r="J61" i="28"/>
  <c r="I61" i="28"/>
  <c r="H61" i="28"/>
  <c r="G61" i="28"/>
  <c r="F61" i="28"/>
  <c r="E61" i="28"/>
  <c r="D61" i="28"/>
  <c r="C61" i="28"/>
  <c r="T60" i="28"/>
  <c r="S60" i="28"/>
  <c r="R60" i="28"/>
  <c r="Q60" i="28"/>
  <c r="P60" i="28"/>
  <c r="O60" i="28"/>
  <c r="N60" i="28"/>
  <c r="M60" i="28"/>
  <c r="L60" i="28"/>
  <c r="K60" i="28"/>
  <c r="J60" i="28"/>
  <c r="I60" i="28"/>
  <c r="H60" i="28"/>
  <c r="G60" i="28"/>
  <c r="F60" i="28"/>
  <c r="E60" i="28"/>
  <c r="D60" i="28"/>
  <c r="C60" i="28"/>
  <c r="T59" i="28"/>
  <c r="S59" i="28"/>
  <c r="R59" i="28"/>
  <c r="Q59" i="28"/>
  <c r="P59" i="28"/>
  <c r="O59" i="28"/>
  <c r="N59" i="28"/>
  <c r="M59" i="28"/>
  <c r="L59" i="28"/>
  <c r="K59" i="28"/>
  <c r="J59" i="28"/>
  <c r="I59" i="28"/>
  <c r="H59" i="28"/>
  <c r="G59" i="28"/>
  <c r="F59" i="28"/>
  <c r="E59" i="28"/>
  <c r="D59" i="28"/>
  <c r="C59" i="28"/>
  <c r="T58" i="28"/>
  <c r="S58" i="28"/>
  <c r="R58" i="28"/>
  <c r="Q58" i="28"/>
  <c r="P58" i="28"/>
  <c r="O58" i="28"/>
  <c r="N58" i="28"/>
  <c r="M58" i="28"/>
  <c r="L58" i="28"/>
  <c r="K58" i="28"/>
  <c r="J58" i="28"/>
  <c r="I58" i="28"/>
  <c r="H58" i="28"/>
  <c r="G58" i="28"/>
  <c r="F58" i="28"/>
  <c r="E58" i="28"/>
  <c r="D58" i="28"/>
  <c r="C58" i="28"/>
  <c r="T57" i="28"/>
  <c r="S57" i="28"/>
  <c r="R57" i="28"/>
  <c r="Q57" i="28"/>
  <c r="P57" i="28"/>
  <c r="O57" i="28"/>
  <c r="N57" i="28"/>
  <c r="M57" i="28"/>
  <c r="L57" i="28"/>
  <c r="K57" i="28"/>
  <c r="J57" i="28"/>
  <c r="I57" i="28"/>
  <c r="H57" i="28"/>
  <c r="G57" i="28"/>
  <c r="F57" i="28"/>
  <c r="E57" i="28"/>
  <c r="D57" i="28"/>
  <c r="C57" i="28"/>
  <c r="T56" i="28"/>
  <c r="S56" i="28"/>
  <c r="R56" i="28"/>
  <c r="Q56" i="28"/>
  <c r="P56" i="28"/>
  <c r="O56" i="28"/>
  <c r="N56" i="28"/>
  <c r="M56" i="28"/>
  <c r="L56" i="28"/>
  <c r="K56" i="28"/>
  <c r="J56" i="28"/>
  <c r="I56" i="28"/>
  <c r="H56" i="28"/>
  <c r="G56" i="28"/>
  <c r="F56" i="28"/>
  <c r="E56" i="28"/>
  <c r="D56" i="28"/>
  <c r="C56" i="28"/>
  <c r="T55" i="28"/>
  <c r="S55" i="28"/>
  <c r="R55" i="28"/>
  <c r="Q55" i="28"/>
  <c r="P55" i="28"/>
  <c r="O55" i="28"/>
  <c r="N55" i="28"/>
  <c r="M55" i="28"/>
  <c r="L55" i="28"/>
  <c r="K55" i="28"/>
  <c r="J55" i="28"/>
  <c r="I55" i="28"/>
  <c r="H55" i="28"/>
  <c r="G55" i="28"/>
  <c r="F55" i="28"/>
  <c r="E55" i="28"/>
  <c r="D55" i="28"/>
  <c r="C55" i="28"/>
  <c r="T54" i="28"/>
  <c r="S54" i="28"/>
  <c r="R54" i="28"/>
  <c r="Q54" i="28"/>
  <c r="P54" i="28"/>
  <c r="O54" i="28"/>
  <c r="N54" i="28"/>
  <c r="M54" i="28"/>
  <c r="L54" i="28"/>
  <c r="K54" i="28"/>
  <c r="J54" i="28"/>
  <c r="I54" i="28"/>
  <c r="H54" i="28"/>
  <c r="G54" i="28"/>
  <c r="F54" i="28"/>
  <c r="E54" i="28"/>
  <c r="D54" i="28"/>
  <c r="C54" i="28"/>
  <c r="T53" i="28"/>
  <c r="S53" i="28"/>
  <c r="R53" i="28"/>
  <c r="Q53" i="28"/>
  <c r="P53" i="28"/>
  <c r="O53" i="28"/>
  <c r="N53" i="28"/>
  <c r="M53" i="28"/>
  <c r="L53" i="28"/>
  <c r="K53" i="28"/>
  <c r="J53" i="28"/>
  <c r="I53" i="28"/>
  <c r="H53" i="28"/>
  <c r="G53" i="28"/>
  <c r="F53" i="28"/>
  <c r="E53" i="28"/>
  <c r="D53" i="28"/>
  <c r="C53" i="28"/>
  <c r="T52" i="28"/>
  <c r="S52" i="28"/>
  <c r="R52" i="28"/>
  <c r="Q52" i="28"/>
  <c r="P52" i="28"/>
  <c r="O52" i="28"/>
  <c r="N52" i="28"/>
  <c r="M52" i="28"/>
  <c r="L52" i="28"/>
  <c r="K52" i="28"/>
  <c r="J52" i="28"/>
  <c r="I52" i="28"/>
  <c r="H52" i="28"/>
  <c r="G52" i="28"/>
  <c r="F52" i="28"/>
  <c r="E52" i="28"/>
  <c r="D52" i="28"/>
  <c r="C52" i="28"/>
  <c r="T51" i="28"/>
  <c r="S51" i="28"/>
  <c r="R51" i="28"/>
  <c r="Q51" i="28"/>
  <c r="P51" i="28"/>
  <c r="O51" i="28"/>
  <c r="N51" i="28"/>
  <c r="M51" i="28"/>
  <c r="L51" i="28"/>
  <c r="K51" i="28"/>
  <c r="J51" i="28"/>
  <c r="I51" i="28"/>
  <c r="H51" i="28"/>
  <c r="G51" i="28"/>
  <c r="F51" i="28"/>
  <c r="E51" i="28"/>
  <c r="D51" i="28"/>
  <c r="C51" i="28"/>
  <c r="T50" i="28"/>
  <c r="S50" i="28"/>
  <c r="R50" i="28"/>
  <c r="Q50" i="28"/>
  <c r="P50" i="28"/>
  <c r="O50" i="28"/>
  <c r="N50" i="28"/>
  <c r="M50" i="28"/>
  <c r="L50" i="28"/>
  <c r="K50" i="28"/>
  <c r="J50" i="28"/>
  <c r="I50" i="28"/>
  <c r="H50" i="28"/>
  <c r="G50" i="28"/>
  <c r="F50" i="28"/>
  <c r="E50" i="28"/>
  <c r="D50" i="28"/>
  <c r="C50" i="28"/>
  <c r="T49" i="28"/>
  <c r="S49" i="28"/>
  <c r="R49" i="28"/>
  <c r="Q49" i="28"/>
  <c r="P49" i="28"/>
  <c r="O49" i="28"/>
  <c r="N49" i="28"/>
  <c r="M49" i="28"/>
  <c r="L49" i="28"/>
  <c r="K49" i="28"/>
  <c r="J49" i="28"/>
  <c r="I49" i="28"/>
  <c r="H49" i="28"/>
  <c r="G49" i="28"/>
  <c r="F49" i="28"/>
  <c r="E49" i="28"/>
  <c r="D49" i="28"/>
  <c r="C49" i="28"/>
  <c r="T48" i="28"/>
  <c r="S48" i="28"/>
  <c r="R48" i="28"/>
  <c r="Q48" i="28"/>
  <c r="P48" i="28"/>
  <c r="O48" i="28"/>
  <c r="N48" i="28"/>
  <c r="M48" i="28"/>
  <c r="L48" i="28"/>
  <c r="K48" i="28"/>
  <c r="J48" i="28"/>
  <c r="I48" i="28"/>
  <c r="H48" i="28"/>
  <c r="G48" i="28"/>
  <c r="F48" i="28"/>
  <c r="E48" i="28"/>
  <c r="D48" i="28"/>
  <c r="C48" i="28"/>
  <c r="T47" i="28"/>
  <c r="S47" i="28"/>
  <c r="R47" i="28"/>
  <c r="Q47" i="28"/>
  <c r="P47" i="28"/>
  <c r="O47" i="28"/>
  <c r="N47" i="28"/>
  <c r="M47" i="28"/>
  <c r="L47" i="28"/>
  <c r="K47" i="28"/>
  <c r="J47" i="28"/>
  <c r="I47" i="28"/>
  <c r="H47" i="28"/>
  <c r="G47" i="28"/>
  <c r="F47" i="28"/>
  <c r="E47" i="28"/>
  <c r="D47" i="28"/>
  <c r="C47" i="28"/>
  <c r="T46" i="28"/>
  <c r="S46" i="28"/>
  <c r="R46" i="28"/>
  <c r="Q46" i="28"/>
  <c r="P46" i="28"/>
  <c r="O46" i="28"/>
  <c r="N46" i="28"/>
  <c r="M46" i="28"/>
  <c r="L46" i="28"/>
  <c r="K46" i="28"/>
  <c r="J46" i="28"/>
  <c r="I46" i="28"/>
  <c r="H46" i="28"/>
  <c r="G46" i="28"/>
  <c r="F46" i="28"/>
  <c r="E46" i="28"/>
  <c r="D46" i="28"/>
  <c r="C46" i="28"/>
  <c r="T45" i="28"/>
  <c r="S45" i="28"/>
  <c r="R45" i="28"/>
  <c r="Q45" i="28"/>
  <c r="P45" i="28"/>
  <c r="O45" i="28"/>
  <c r="N45" i="28"/>
  <c r="M45" i="28"/>
  <c r="L45" i="28"/>
  <c r="K45" i="28"/>
  <c r="J45" i="28"/>
  <c r="I45" i="28"/>
  <c r="H45" i="28"/>
  <c r="G45" i="28"/>
  <c r="F45" i="28"/>
  <c r="E45" i="28"/>
  <c r="D45" i="28"/>
  <c r="C45" i="28"/>
  <c r="T44" i="28"/>
  <c r="S44" i="28"/>
  <c r="R44" i="28"/>
  <c r="Q44" i="28"/>
  <c r="P44" i="28"/>
  <c r="O44" i="28"/>
  <c r="N44" i="28"/>
  <c r="M44" i="28"/>
  <c r="L44" i="28"/>
  <c r="K44" i="28"/>
  <c r="J44" i="28"/>
  <c r="I44" i="28"/>
  <c r="H44" i="28"/>
  <c r="G44" i="28"/>
  <c r="F44" i="28"/>
  <c r="E44" i="28"/>
  <c r="D44" i="28"/>
  <c r="C44" i="28"/>
  <c r="T43" i="28"/>
  <c r="S43" i="28"/>
  <c r="R43" i="28"/>
  <c r="Q43" i="28"/>
  <c r="P43" i="28"/>
  <c r="O43" i="28"/>
  <c r="N43" i="28"/>
  <c r="M43" i="28"/>
  <c r="L43" i="28"/>
  <c r="K43" i="28"/>
  <c r="J43" i="28"/>
  <c r="I43" i="28"/>
  <c r="H43" i="28"/>
  <c r="G43" i="28"/>
  <c r="F43" i="28"/>
  <c r="E43" i="28"/>
  <c r="D43" i="28"/>
  <c r="C43" i="28"/>
  <c r="T42" i="28"/>
  <c r="S42" i="28"/>
  <c r="R42" i="28"/>
  <c r="Q42" i="28"/>
  <c r="P42" i="28"/>
  <c r="O42" i="28"/>
  <c r="N42" i="28"/>
  <c r="M42" i="28"/>
  <c r="L42" i="28"/>
  <c r="K42" i="28"/>
  <c r="J42" i="28"/>
  <c r="I42" i="28"/>
  <c r="H42" i="28"/>
  <c r="G42" i="28"/>
  <c r="F42" i="28"/>
  <c r="E42" i="28"/>
  <c r="D42" i="28"/>
  <c r="C42" i="28"/>
  <c r="T41" i="28"/>
  <c r="S41" i="28"/>
  <c r="R41" i="28"/>
  <c r="Q41" i="28"/>
  <c r="P41" i="28"/>
  <c r="O41" i="28"/>
  <c r="N41" i="28"/>
  <c r="M41" i="28"/>
  <c r="L41" i="28"/>
  <c r="K41" i="28"/>
  <c r="J41" i="28"/>
  <c r="I41" i="28"/>
  <c r="H41" i="28"/>
  <c r="G41" i="28"/>
  <c r="F41" i="28"/>
  <c r="E41" i="28"/>
  <c r="D41" i="28"/>
  <c r="C41" i="28"/>
  <c r="T40" i="28"/>
  <c r="S40" i="28"/>
  <c r="R40" i="28"/>
  <c r="Q40" i="28"/>
  <c r="P40" i="28"/>
  <c r="O40" i="28"/>
  <c r="N40" i="28"/>
  <c r="M40" i="28"/>
  <c r="L40" i="28"/>
  <c r="K40" i="28"/>
  <c r="J40" i="28"/>
  <c r="I40" i="28"/>
  <c r="H40" i="28"/>
  <c r="G40" i="28"/>
  <c r="F40" i="28"/>
  <c r="E40" i="28"/>
  <c r="D40" i="28"/>
  <c r="C40" i="28"/>
  <c r="T39" i="28"/>
  <c r="S39" i="28"/>
  <c r="R39" i="28"/>
  <c r="Q39" i="28"/>
  <c r="P39" i="28"/>
  <c r="O39" i="28"/>
  <c r="N39" i="28"/>
  <c r="M39" i="28"/>
  <c r="L39" i="28"/>
  <c r="K39" i="28"/>
  <c r="J39" i="28"/>
  <c r="I39" i="28"/>
  <c r="H39" i="28"/>
  <c r="G39" i="28"/>
  <c r="F39" i="28"/>
  <c r="E39" i="28"/>
  <c r="D39" i="28"/>
  <c r="C39" i="28"/>
  <c r="T38" i="28"/>
  <c r="S38" i="28"/>
  <c r="R38" i="28"/>
  <c r="Q38" i="28"/>
  <c r="P38" i="28"/>
  <c r="O38" i="28"/>
  <c r="N38" i="28"/>
  <c r="M38" i="28"/>
  <c r="L38" i="28"/>
  <c r="K38" i="28"/>
  <c r="J38" i="28"/>
  <c r="I38" i="28"/>
  <c r="H38" i="28"/>
  <c r="G38" i="28"/>
  <c r="F38" i="28"/>
  <c r="E38" i="28"/>
  <c r="D38" i="28"/>
  <c r="C38" i="28"/>
  <c r="T37" i="28"/>
  <c r="S37" i="28"/>
  <c r="R37" i="28"/>
  <c r="Q37" i="28"/>
  <c r="P37" i="28"/>
  <c r="O37" i="28"/>
  <c r="N37" i="28"/>
  <c r="M37" i="28"/>
  <c r="L37" i="28"/>
  <c r="K37" i="28"/>
  <c r="J37" i="28"/>
  <c r="I37" i="28"/>
  <c r="H37" i="28"/>
  <c r="G37" i="28"/>
  <c r="F37" i="28"/>
  <c r="E37" i="28"/>
  <c r="D37" i="28"/>
  <c r="C37" i="28"/>
  <c r="T36" i="28"/>
  <c r="S36" i="28"/>
  <c r="R36" i="28"/>
  <c r="Q36" i="28"/>
  <c r="P36" i="28"/>
  <c r="O36" i="28"/>
  <c r="N36" i="28"/>
  <c r="M36" i="28"/>
  <c r="L36" i="28"/>
  <c r="K36" i="28"/>
  <c r="J36" i="28"/>
  <c r="I36" i="28"/>
  <c r="H36" i="28"/>
  <c r="G36" i="28"/>
  <c r="F36" i="28"/>
  <c r="E36" i="28"/>
  <c r="D36" i="28"/>
  <c r="C36" i="28"/>
  <c r="T35" i="28"/>
  <c r="S35" i="28"/>
  <c r="R35" i="28"/>
  <c r="Q35" i="28"/>
  <c r="P35" i="28"/>
  <c r="O35" i="28"/>
  <c r="N35" i="28"/>
  <c r="M35" i="28"/>
  <c r="L35" i="28"/>
  <c r="K35" i="28"/>
  <c r="J35" i="28"/>
  <c r="I35" i="28"/>
  <c r="H35" i="28"/>
  <c r="G35" i="28"/>
  <c r="F35" i="28"/>
  <c r="E35" i="28"/>
  <c r="D35" i="28"/>
  <c r="C35" i="28"/>
  <c r="T34" i="28"/>
  <c r="S34" i="28"/>
  <c r="R34" i="28"/>
  <c r="Q34" i="28"/>
  <c r="P34" i="28"/>
  <c r="O34" i="28"/>
  <c r="N34" i="28"/>
  <c r="M34" i="28"/>
  <c r="L34" i="28"/>
  <c r="K34" i="28"/>
  <c r="J34" i="28"/>
  <c r="I34" i="28"/>
  <c r="H34" i="28"/>
  <c r="G34" i="28"/>
  <c r="F34" i="28"/>
  <c r="E34" i="28"/>
  <c r="D34" i="28"/>
  <c r="C34" i="28"/>
  <c r="T33" i="28"/>
  <c r="S33" i="28"/>
  <c r="R33" i="28"/>
  <c r="Q33" i="28"/>
  <c r="P33" i="28"/>
  <c r="O33" i="28"/>
  <c r="N33" i="28"/>
  <c r="M33" i="28"/>
  <c r="L33" i="28"/>
  <c r="K33" i="28"/>
  <c r="J33" i="28"/>
  <c r="I33" i="28"/>
  <c r="H33" i="28"/>
  <c r="G33" i="28"/>
  <c r="F33" i="28"/>
  <c r="E33" i="28"/>
  <c r="D33" i="28"/>
  <c r="C33" i="28"/>
  <c r="T32" i="28"/>
  <c r="S32" i="28"/>
  <c r="R32" i="28"/>
  <c r="Q32" i="28"/>
  <c r="P32" i="28"/>
  <c r="O32" i="28"/>
  <c r="N32" i="28"/>
  <c r="M32" i="28"/>
  <c r="L32" i="28"/>
  <c r="K32" i="28"/>
  <c r="J32" i="28"/>
  <c r="I32" i="28"/>
  <c r="H32" i="28"/>
  <c r="G32" i="28"/>
  <c r="F32" i="28"/>
  <c r="E32" i="28"/>
  <c r="D32" i="28"/>
  <c r="C32" i="28"/>
  <c r="T31" i="28"/>
  <c r="S31" i="28"/>
  <c r="R31" i="28"/>
  <c r="Q31" i="28"/>
  <c r="P31" i="28"/>
  <c r="O31" i="28"/>
  <c r="N31" i="28"/>
  <c r="M31" i="28"/>
  <c r="L31" i="28"/>
  <c r="K31" i="28"/>
  <c r="J31" i="28"/>
  <c r="I31" i="28"/>
  <c r="H31" i="28"/>
  <c r="G31" i="28"/>
  <c r="F31" i="28"/>
  <c r="E31" i="28"/>
  <c r="D31" i="28"/>
  <c r="C31" i="28"/>
  <c r="T30" i="28"/>
  <c r="S30" i="28"/>
  <c r="R30" i="28"/>
  <c r="Q30" i="28"/>
  <c r="P30" i="28"/>
  <c r="O30" i="28"/>
  <c r="N30" i="28"/>
  <c r="M30" i="28"/>
  <c r="L30" i="28"/>
  <c r="K30" i="28"/>
  <c r="J30" i="28"/>
  <c r="I30" i="28"/>
  <c r="H30" i="28"/>
  <c r="G30" i="28"/>
  <c r="F30" i="28"/>
  <c r="E30" i="28"/>
  <c r="D30" i="28"/>
  <c r="C30" i="28"/>
  <c r="T29" i="28"/>
  <c r="S29" i="28"/>
  <c r="R29" i="28"/>
  <c r="Q29" i="28"/>
  <c r="P29" i="28"/>
  <c r="O29" i="28"/>
  <c r="N29" i="28"/>
  <c r="M29" i="28"/>
  <c r="L29" i="28"/>
  <c r="K29" i="28"/>
  <c r="J29" i="28"/>
  <c r="I29" i="28"/>
  <c r="H29" i="28"/>
  <c r="G29" i="28"/>
  <c r="F29" i="28"/>
  <c r="E29" i="28"/>
  <c r="D29" i="28"/>
  <c r="C29" i="28"/>
  <c r="T28" i="28"/>
  <c r="S28" i="28"/>
  <c r="R28" i="28"/>
  <c r="Q28" i="28"/>
  <c r="P28" i="28"/>
  <c r="O28" i="28"/>
  <c r="N28" i="28"/>
  <c r="M28" i="28"/>
  <c r="L28" i="28"/>
  <c r="K28" i="28"/>
  <c r="J28" i="28"/>
  <c r="I28" i="28"/>
  <c r="H28" i="28"/>
  <c r="G28" i="28"/>
  <c r="F28" i="28"/>
  <c r="E28" i="28"/>
  <c r="D28" i="28"/>
  <c r="C28" i="28"/>
  <c r="T27" i="28"/>
  <c r="S27" i="28"/>
  <c r="R27" i="28"/>
  <c r="Q27" i="28"/>
  <c r="P27" i="28"/>
  <c r="O27" i="28"/>
  <c r="N27" i="28"/>
  <c r="M27" i="28"/>
  <c r="L27" i="28"/>
  <c r="K27" i="28"/>
  <c r="J27" i="28"/>
  <c r="I27" i="28"/>
  <c r="H27" i="28"/>
  <c r="G27" i="28"/>
  <c r="F27" i="28"/>
  <c r="E27" i="28"/>
  <c r="D27" i="28"/>
  <c r="C27" i="28"/>
  <c r="T26" i="28"/>
  <c r="S26" i="28"/>
  <c r="R26" i="28"/>
  <c r="Q26" i="28"/>
  <c r="P26" i="28"/>
  <c r="O26" i="28"/>
  <c r="N26" i="28"/>
  <c r="M26" i="28"/>
  <c r="L26" i="28"/>
  <c r="K26" i="28"/>
  <c r="J26" i="28"/>
  <c r="I26" i="28"/>
  <c r="H26" i="28"/>
  <c r="G26" i="28"/>
  <c r="F26" i="28"/>
  <c r="E26" i="28"/>
  <c r="D26" i="28"/>
  <c r="C26" i="28"/>
  <c r="T25" i="28"/>
  <c r="S25" i="28"/>
  <c r="R25" i="28"/>
  <c r="Q25" i="28"/>
  <c r="P25" i="28"/>
  <c r="O25" i="28"/>
  <c r="N25" i="28"/>
  <c r="M25" i="28"/>
  <c r="L25" i="28"/>
  <c r="K25" i="28"/>
  <c r="J25" i="28"/>
  <c r="I25" i="28"/>
  <c r="H25" i="28"/>
  <c r="G25" i="28"/>
  <c r="F25" i="28"/>
  <c r="E25" i="28"/>
  <c r="D25" i="28"/>
  <c r="C25" i="28"/>
  <c r="T24" i="28"/>
  <c r="S24" i="28"/>
  <c r="R24" i="28"/>
  <c r="Q24" i="28"/>
  <c r="P24" i="28"/>
  <c r="O24" i="28"/>
  <c r="N24" i="28"/>
  <c r="M24" i="28"/>
  <c r="L24" i="28"/>
  <c r="K24" i="28"/>
  <c r="J24" i="28"/>
  <c r="I24" i="28"/>
  <c r="H24" i="28"/>
  <c r="G24" i="28"/>
  <c r="F24" i="28"/>
  <c r="E24" i="28"/>
  <c r="D24" i="28"/>
  <c r="C24" i="28"/>
  <c r="T23" i="28"/>
  <c r="S23" i="28"/>
  <c r="R23" i="28"/>
  <c r="Q23" i="28"/>
  <c r="P23" i="28"/>
  <c r="O23" i="28"/>
  <c r="N23" i="28"/>
  <c r="M23" i="28"/>
  <c r="L23" i="28"/>
  <c r="K23" i="28"/>
  <c r="J23" i="28"/>
  <c r="I23" i="28"/>
  <c r="H23" i="28"/>
  <c r="G23" i="28"/>
  <c r="F23" i="28"/>
  <c r="E23" i="28"/>
  <c r="D23" i="28"/>
  <c r="C23" i="28"/>
  <c r="T22" i="28"/>
  <c r="S22" i="28"/>
  <c r="R22" i="28"/>
  <c r="Q22" i="28"/>
  <c r="P22" i="28"/>
  <c r="O22" i="28"/>
  <c r="N22" i="28"/>
  <c r="M22" i="28"/>
  <c r="L22" i="28"/>
  <c r="K22" i="28"/>
  <c r="J22" i="28"/>
  <c r="I22" i="28"/>
  <c r="H22" i="28"/>
  <c r="G22" i="28"/>
  <c r="F22" i="28"/>
  <c r="E22" i="28"/>
  <c r="D22" i="28"/>
  <c r="C22" i="28"/>
  <c r="T21" i="28"/>
  <c r="S21" i="28"/>
  <c r="R21" i="28"/>
  <c r="Q21" i="28"/>
  <c r="P21" i="28"/>
  <c r="O21" i="28"/>
  <c r="N21" i="28"/>
  <c r="M21" i="28"/>
  <c r="L21" i="28"/>
  <c r="K21" i="28"/>
  <c r="J21" i="28"/>
  <c r="I21" i="28"/>
  <c r="H21" i="28"/>
  <c r="G21" i="28"/>
  <c r="F21" i="28"/>
  <c r="E21" i="28"/>
  <c r="D21" i="28"/>
  <c r="C21" i="28"/>
  <c r="T20" i="28"/>
  <c r="S20" i="28"/>
  <c r="R20" i="28"/>
  <c r="Q20" i="28"/>
  <c r="P20" i="28"/>
  <c r="O20" i="28"/>
  <c r="N20" i="28"/>
  <c r="M20" i="28"/>
  <c r="L20" i="28"/>
  <c r="K20" i="28"/>
  <c r="J20" i="28"/>
  <c r="I20" i="28"/>
  <c r="H20" i="28"/>
  <c r="G20" i="28"/>
  <c r="F20" i="28"/>
  <c r="E20" i="28"/>
  <c r="D20" i="28"/>
  <c r="C20" i="28"/>
  <c r="T19" i="28"/>
  <c r="S19" i="28"/>
  <c r="R19" i="28"/>
  <c r="Q19" i="28"/>
  <c r="P19" i="28"/>
  <c r="O19" i="28"/>
  <c r="N19" i="28"/>
  <c r="M19" i="28"/>
  <c r="L19" i="28"/>
  <c r="K19" i="28"/>
  <c r="J19" i="28"/>
  <c r="I19" i="28"/>
  <c r="H19" i="28"/>
  <c r="G19" i="28"/>
  <c r="F19" i="28"/>
  <c r="E19" i="28"/>
  <c r="D19" i="28"/>
  <c r="C19" i="28"/>
  <c r="T18" i="28"/>
  <c r="S18" i="28"/>
  <c r="R18" i="28"/>
  <c r="Q18" i="28"/>
  <c r="P18" i="28"/>
  <c r="O18" i="28"/>
  <c r="N18" i="28"/>
  <c r="M18" i="28"/>
  <c r="L18" i="28"/>
  <c r="K18" i="28"/>
  <c r="J18" i="28"/>
  <c r="I18" i="28"/>
  <c r="H18" i="28"/>
  <c r="G18" i="28"/>
  <c r="F18" i="28"/>
  <c r="E18" i="28"/>
  <c r="D18" i="28"/>
  <c r="C18" i="28"/>
  <c r="T17" i="28"/>
  <c r="S17" i="28"/>
  <c r="R17" i="28"/>
  <c r="Q17" i="28"/>
  <c r="P17" i="28"/>
  <c r="O17" i="28"/>
  <c r="N17" i="28"/>
  <c r="M17" i="28"/>
  <c r="L17" i="28"/>
  <c r="K17" i="28"/>
  <c r="J17" i="28"/>
  <c r="I17" i="28"/>
  <c r="H17" i="28"/>
  <c r="G17" i="28"/>
  <c r="F17" i="28"/>
  <c r="E17" i="28"/>
  <c r="D17" i="28"/>
  <c r="C17" i="28"/>
  <c r="T16" i="28"/>
  <c r="S16" i="28"/>
  <c r="R16" i="28"/>
  <c r="Q16" i="28"/>
  <c r="P16" i="28"/>
  <c r="O16" i="28"/>
  <c r="N16" i="28"/>
  <c r="M16" i="28"/>
  <c r="L16" i="28"/>
  <c r="K16" i="28"/>
  <c r="J16" i="28"/>
  <c r="I16" i="28"/>
  <c r="H16" i="28"/>
  <c r="G16" i="28"/>
  <c r="F16" i="28"/>
  <c r="E16" i="28"/>
  <c r="D16" i="28"/>
  <c r="C16" i="28"/>
  <c r="T15" i="28"/>
  <c r="S15" i="28"/>
  <c r="R15" i="28"/>
  <c r="Q15" i="28"/>
  <c r="P15" i="28"/>
  <c r="O15" i="28"/>
  <c r="N15" i="28"/>
  <c r="M15" i="28"/>
  <c r="L15" i="28"/>
  <c r="K15" i="28"/>
  <c r="J15" i="28"/>
  <c r="I15" i="28"/>
  <c r="H15" i="28"/>
  <c r="G15" i="28"/>
  <c r="F15" i="28"/>
  <c r="E15" i="28"/>
  <c r="D15" i="28"/>
  <c r="C15" i="28"/>
  <c r="T14" i="28"/>
  <c r="S14" i="28"/>
  <c r="R14" i="28"/>
  <c r="Q14" i="28"/>
  <c r="P14" i="28"/>
  <c r="O14" i="28"/>
  <c r="N14" i="28"/>
  <c r="M14" i="28"/>
  <c r="L14" i="28"/>
  <c r="K14" i="28"/>
  <c r="J14" i="28"/>
  <c r="I14" i="28"/>
  <c r="H14" i="28"/>
  <c r="G14" i="28"/>
  <c r="F14" i="28"/>
  <c r="E14" i="28"/>
  <c r="D14" i="28"/>
  <c r="C14" i="28"/>
  <c r="T13" i="28"/>
  <c r="S13" i="28"/>
  <c r="R13" i="28"/>
  <c r="Q13" i="28"/>
  <c r="P13" i="28"/>
  <c r="O13" i="28"/>
  <c r="N13" i="28"/>
  <c r="M13" i="28"/>
  <c r="L13" i="28"/>
  <c r="K13" i="28"/>
  <c r="J13" i="28"/>
  <c r="I13" i="28"/>
  <c r="H13" i="28"/>
  <c r="G13" i="28"/>
  <c r="F13" i="28"/>
  <c r="E13" i="28"/>
  <c r="D13" i="28"/>
  <c r="C13" i="28"/>
  <c r="T12" i="28"/>
  <c r="S12" i="28"/>
  <c r="R12" i="28"/>
  <c r="Q12" i="28"/>
  <c r="P12" i="28"/>
  <c r="O12" i="28"/>
  <c r="N12" i="28"/>
  <c r="M12" i="28"/>
  <c r="L12" i="28"/>
  <c r="K12" i="28"/>
  <c r="J12" i="28"/>
  <c r="I12" i="28"/>
  <c r="H12" i="28"/>
  <c r="G12" i="28"/>
  <c r="F12" i="28"/>
  <c r="E12" i="28"/>
  <c r="D12" i="28"/>
  <c r="C12" i="28"/>
  <c r="T11" i="28"/>
  <c r="S11" i="28"/>
  <c r="R11" i="28"/>
  <c r="Q11" i="28"/>
  <c r="P11" i="28"/>
  <c r="O11" i="28"/>
  <c r="N11" i="28"/>
  <c r="M11" i="28"/>
  <c r="L11" i="28"/>
  <c r="K11" i="28"/>
  <c r="J11" i="28"/>
  <c r="I11" i="28"/>
  <c r="H11" i="28"/>
  <c r="G11" i="28"/>
  <c r="F11" i="28"/>
  <c r="E11" i="28"/>
  <c r="D11" i="28"/>
  <c r="C11" i="28"/>
  <c r="T10" i="28"/>
  <c r="S10" i="28"/>
  <c r="R10" i="28"/>
  <c r="Q10" i="28"/>
  <c r="P10" i="28"/>
  <c r="O10" i="28"/>
  <c r="N10" i="28"/>
  <c r="M10" i="28"/>
  <c r="L10" i="28"/>
  <c r="K10" i="28"/>
  <c r="J10" i="28"/>
  <c r="I10" i="28"/>
  <c r="H10" i="28"/>
  <c r="G10" i="28"/>
  <c r="F10" i="28"/>
  <c r="E10" i="28"/>
  <c r="D10" i="28"/>
  <c r="C10" i="28"/>
  <c r="T9" i="28"/>
  <c r="S9" i="28"/>
  <c r="R9" i="28"/>
  <c r="Q9" i="28"/>
  <c r="P9" i="28"/>
  <c r="O9" i="28"/>
  <c r="N9" i="28"/>
  <c r="M9" i="28"/>
  <c r="L9" i="28"/>
  <c r="K9" i="28"/>
  <c r="J9" i="28"/>
  <c r="I9" i="28"/>
  <c r="H9" i="28"/>
  <c r="G9" i="28"/>
  <c r="F9" i="28"/>
  <c r="E9" i="28"/>
  <c r="D9" i="28"/>
  <c r="C9" i="28"/>
  <c r="T8" i="28"/>
  <c r="S8" i="28"/>
  <c r="R8" i="28"/>
  <c r="Q8" i="28"/>
  <c r="P8" i="28"/>
  <c r="O8" i="28"/>
  <c r="N8" i="28"/>
  <c r="M8" i="28"/>
  <c r="L8" i="28"/>
  <c r="K8" i="28"/>
  <c r="J8" i="28"/>
  <c r="I8" i="28"/>
  <c r="H8" i="28"/>
  <c r="G8" i="28"/>
  <c r="F8" i="28"/>
  <c r="E8" i="28"/>
  <c r="D8" i="28"/>
  <c r="C8" i="28"/>
  <c r="T7" i="28"/>
  <c r="S7" i="28"/>
  <c r="R7" i="28"/>
  <c r="Q7" i="28"/>
  <c r="P7" i="28"/>
  <c r="O7" i="28"/>
  <c r="N7" i="28"/>
  <c r="M7" i="28"/>
  <c r="L7" i="28"/>
  <c r="K7" i="28"/>
  <c r="J7" i="28"/>
  <c r="I7" i="28"/>
  <c r="H7" i="28"/>
  <c r="G7" i="28"/>
  <c r="F7" i="28"/>
  <c r="E7" i="28"/>
  <c r="D7" i="28"/>
  <c r="C7" i="28"/>
  <c r="T6" i="28"/>
  <c r="S6" i="28"/>
  <c r="R6" i="28"/>
  <c r="Q6" i="28"/>
  <c r="P6" i="28"/>
  <c r="O6" i="28"/>
  <c r="N6" i="28"/>
  <c r="M6" i="28"/>
  <c r="L6" i="28"/>
  <c r="K6" i="28"/>
  <c r="J6" i="28"/>
  <c r="I6" i="28"/>
  <c r="H6" i="28"/>
  <c r="G6" i="28"/>
  <c r="F6" i="28"/>
  <c r="E6" i="28"/>
  <c r="D6" i="28"/>
  <c r="C6" i="28"/>
  <c r="T5" i="28"/>
  <c r="S5" i="28"/>
  <c r="R5" i="28"/>
  <c r="Q5" i="28"/>
  <c r="P5" i="28"/>
  <c r="O5" i="28"/>
  <c r="N5" i="28"/>
  <c r="M5" i="28"/>
  <c r="L5" i="28"/>
  <c r="K5" i="28"/>
  <c r="J5" i="28"/>
  <c r="I5" i="28"/>
  <c r="H5" i="28"/>
  <c r="G5" i="28"/>
  <c r="F5" i="28"/>
  <c r="E5" i="28"/>
  <c r="D5" i="28"/>
  <c r="C5" i="28"/>
  <c r="T4" i="28"/>
  <c r="S4" i="28"/>
  <c r="R4" i="28"/>
  <c r="Q4" i="28"/>
  <c r="P4" i="28"/>
  <c r="O4" i="28"/>
  <c r="N4" i="28"/>
  <c r="M4" i="28"/>
  <c r="L4" i="28"/>
  <c r="K4" i="28"/>
  <c r="J4" i="28"/>
  <c r="I4" i="28"/>
  <c r="H4" i="28"/>
  <c r="G4" i="28"/>
  <c r="F4" i="28"/>
  <c r="E4" i="28"/>
  <c r="D4" i="28"/>
  <c r="C4" i="28"/>
  <c r="T3" i="28"/>
  <c r="S3" i="28"/>
  <c r="R3" i="28"/>
  <c r="Q3" i="28"/>
  <c r="P3" i="28"/>
  <c r="O3" i="28"/>
  <c r="N3" i="28"/>
  <c r="M3" i="28"/>
  <c r="L3" i="28"/>
  <c r="K3" i="28"/>
  <c r="J3" i="28"/>
  <c r="I3" i="28"/>
  <c r="H3" i="28"/>
  <c r="G3" i="28"/>
  <c r="F3" i="28"/>
  <c r="E3" i="28"/>
  <c r="D3" i="28"/>
  <c r="C3" i="28"/>
  <c r="T2" i="28"/>
  <c r="S2" i="28"/>
  <c r="R2" i="28"/>
  <c r="Q2" i="28"/>
  <c r="P2" i="28"/>
  <c r="O2" i="28"/>
  <c r="N2" i="28"/>
  <c r="M2" i="28"/>
  <c r="L2" i="28"/>
  <c r="K2" i="28"/>
  <c r="J2" i="28"/>
  <c r="I2" i="28"/>
  <c r="H2" i="28"/>
  <c r="G2" i="28"/>
  <c r="F2" i="28"/>
  <c r="E2" i="28"/>
  <c r="D2" i="28"/>
  <c r="C2" i="28"/>
  <c r="U186" i="27"/>
  <c r="T186" i="27"/>
  <c r="S186" i="27"/>
  <c r="R186" i="27"/>
  <c r="Q186" i="27"/>
  <c r="P186" i="27"/>
  <c r="O186" i="27"/>
  <c r="N186" i="27"/>
  <c r="M186" i="27"/>
  <c r="L186" i="27"/>
  <c r="K186" i="27"/>
  <c r="J186" i="27"/>
  <c r="I186" i="27"/>
  <c r="H186" i="27"/>
  <c r="G186" i="27"/>
  <c r="F186" i="27"/>
  <c r="E186" i="27"/>
  <c r="D186" i="27"/>
  <c r="U185" i="27"/>
  <c r="T185" i="27"/>
  <c r="S185" i="27"/>
  <c r="R185" i="27"/>
  <c r="Q185" i="27"/>
  <c r="P185" i="27"/>
  <c r="O185" i="27"/>
  <c r="N185" i="27"/>
  <c r="M185" i="27"/>
  <c r="L185" i="27"/>
  <c r="K185" i="27"/>
  <c r="J185" i="27"/>
  <c r="I185" i="27"/>
  <c r="H185" i="27"/>
  <c r="G185" i="27"/>
  <c r="F185" i="27"/>
  <c r="E185" i="27"/>
  <c r="D185" i="27"/>
  <c r="U184" i="27"/>
  <c r="T184" i="27"/>
  <c r="S184" i="27"/>
  <c r="R184" i="27"/>
  <c r="Q184" i="27"/>
  <c r="P184" i="27"/>
  <c r="O184" i="27"/>
  <c r="N184" i="27"/>
  <c r="M184" i="27"/>
  <c r="L184" i="27"/>
  <c r="K184" i="27"/>
  <c r="J184" i="27"/>
  <c r="I184" i="27"/>
  <c r="H184" i="27"/>
  <c r="G184" i="27"/>
  <c r="F184" i="27"/>
  <c r="E184" i="27"/>
  <c r="D184" i="27"/>
  <c r="U183" i="27"/>
  <c r="T183" i="27"/>
  <c r="S183" i="27"/>
  <c r="R183" i="27"/>
  <c r="Q183" i="27"/>
  <c r="P183" i="27"/>
  <c r="O183" i="27"/>
  <c r="N183" i="27"/>
  <c r="M183" i="27"/>
  <c r="L183" i="27"/>
  <c r="K183" i="27"/>
  <c r="J183" i="27"/>
  <c r="I183" i="27"/>
  <c r="H183" i="27"/>
  <c r="G183" i="27"/>
  <c r="F183" i="27"/>
  <c r="E183" i="27"/>
  <c r="D183" i="27"/>
  <c r="U182" i="27"/>
  <c r="T182" i="27"/>
  <c r="S182" i="27"/>
  <c r="R182" i="27"/>
  <c r="Q182" i="27"/>
  <c r="P182" i="27"/>
  <c r="O182" i="27"/>
  <c r="N182" i="27"/>
  <c r="M182" i="27"/>
  <c r="L182" i="27"/>
  <c r="K182" i="27"/>
  <c r="J182" i="27"/>
  <c r="I182" i="27"/>
  <c r="H182" i="27"/>
  <c r="G182" i="27"/>
  <c r="F182" i="27"/>
  <c r="E182" i="27"/>
  <c r="D182" i="27"/>
  <c r="U181" i="27"/>
  <c r="T181" i="27"/>
  <c r="S181" i="27"/>
  <c r="R181" i="27"/>
  <c r="Q181" i="27"/>
  <c r="P181" i="27"/>
  <c r="O181" i="27"/>
  <c r="N181" i="27"/>
  <c r="M181" i="27"/>
  <c r="L181" i="27"/>
  <c r="K181" i="27"/>
  <c r="J181" i="27"/>
  <c r="I181" i="27"/>
  <c r="H181" i="27"/>
  <c r="G181" i="27"/>
  <c r="F181" i="27"/>
  <c r="E181" i="27"/>
  <c r="D181" i="27"/>
  <c r="U180" i="27"/>
  <c r="T180" i="27"/>
  <c r="S180" i="27"/>
  <c r="R180" i="27"/>
  <c r="Q180" i="27"/>
  <c r="P180" i="27"/>
  <c r="O180" i="27"/>
  <c r="N180" i="27"/>
  <c r="M180" i="27"/>
  <c r="L180" i="27"/>
  <c r="K180" i="27"/>
  <c r="J180" i="27"/>
  <c r="I180" i="27"/>
  <c r="H180" i="27"/>
  <c r="G180" i="27"/>
  <c r="F180" i="27"/>
  <c r="E180" i="27"/>
  <c r="D180" i="27"/>
  <c r="U179" i="27"/>
  <c r="T179" i="27"/>
  <c r="S179" i="27"/>
  <c r="R179" i="27"/>
  <c r="Q179" i="27"/>
  <c r="P179" i="27"/>
  <c r="O179" i="27"/>
  <c r="N179" i="27"/>
  <c r="M179" i="27"/>
  <c r="L179" i="27"/>
  <c r="K179" i="27"/>
  <c r="J179" i="27"/>
  <c r="I179" i="27"/>
  <c r="H179" i="27"/>
  <c r="G179" i="27"/>
  <c r="F179" i="27"/>
  <c r="E179" i="27"/>
  <c r="D179" i="27"/>
  <c r="U178" i="27"/>
  <c r="T178" i="27"/>
  <c r="S178" i="27"/>
  <c r="R178" i="27"/>
  <c r="Q178" i="27"/>
  <c r="P178" i="27"/>
  <c r="O178" i="27"/>
  <c r="N178" i="27"/>
  <c r="M178" i="27"/>
  <c r="L178" i="27"/>
  <c r="K178" i="27"/>
  <c r="J178" i="27"/>
  <c r="I178" i="27"/>
  <c r="H178" i="27"/>
  <c r="G178" i="27"/>
  <c r="F178" i="27"/>
  <c r="E178" i="27"/>
  <c r="D178" i="27"/>
  <c r="U177" i="27"/>
  <c r="T177" i="27"/>
  <c r="S177" i="27"/>
  <c r="R177" i="27"/>
  <c r="Q177" i="27"/>
  <c r="P177" i="27"/>
  <c r="O177" i="27"/>
  <c r="N177" i="27"/>
  <c r="M177" i="27"/>
  <c r="L177" i="27"/>
  <c r="K177" i="27"/>
  <c r="J177" i="27"/>
  <c r="I177" i="27"/>
  <c r="H177" i="27"/>
  <c r="G177" i="27"/>
  <c r="F177" i="27"/>
  <c r="E177" i="27"/>
  <c r="D177" i="27"/>
  <c r="U176" i="27"/>
  <c r="T176" i="27"/>
  <c r="S176" i="27"/>
  <c r="R176" i="27"/>
  <c r="Q176" i="27"/>
  <c r="P176" i="27"/>
  <c r="O176" i="27"/>
  <c r="N176" i="27"/>
  <c r="M176" i="27"/>
  <c r="L176" i="27"/>
  <c r="K176" i="27"/>
  <c r="J176" i="27"/>
  <c r="I176" i="27"/>
  <c r="H176" i="27"/>
  <c r="G176" i="27"/>
  <c r="F176" i="27"/>
  <c r="E176" i="27"/>
  <c r="D176" i="27"/>
  <c r="U175" i="27"/>
  <c r="T175" i="27"/>
  <c r="S175" i="27"/>
  <c r="R175" i="27"/>
  <c r="Q175" i="27"/>
  <c r="P175" i="27"/>
  <c r="O175" i="27"/>
  <c r="N175" i="27"/>
  <c r="M175" i="27"/>
  <c r="L175" i="27"/>
  <c r="K175" i="27"/>
  <c r="J175" i="27"/>
  <c r="I175" i="27"/>
  <c r="H175" i="27"/>
  <c r="G175" i="27"/>
  <c r="F175" i="27"/>
  <c r="E175" i="27"/>
  <c r="D175" i="27"/>
  <c r="U174" i="27"/>
  <c r="T174" i="27"/>
  <c r="S174" i="27"/>
  <c r="R174" i="27"/>
  <c r="Q174" i="27"/>
  <c r="P174" i="27"/>
  <c r="O174" i="27"/>
  <c r="N174" i="27"/>
  <c r="M174" i="27"/>
  <c r="L174" i="27"/>
  <c r="K174" i="27"/>
  <c r="J174" i="27"/>
  <c r="I174" i="27"/>
  <c r="H174" i="27"/>
  <c r="G174" i="27"/>
  <c r="F174" i="27"/>
  <c r="E174" i="27"/>
  <c r="D174" i="27"/>
  <c r="U173" i="27"/>
  <c r="T173" i="27"/>
  <c r="S173" i="27"/>
  <c r="R173" i="27"/>
  <c r="Q173" i="27"/>
  <c r="P173" i="27"/>
  <c r="O173" i="27"/>
  <c r="N173" i="27"/>
  <c r="M173" i="27"/>
  <c r="L173" i="27"/>
  <c r="K173" i="27"/>
  <c r="J173" i="27"/>
  <c r="I173" i="27"/>
  <c r="H173" i="27"/>
  <c r="G173" i="27"/>
  <c r="F173" i="27"/>
  <c r="E173" i="27"/>
  <c r="D173" i="27"/>
  <c r="U172" i="27"/>
  <c r="T172" i="27"/>
  <c r="S172" i="27"/>
  <c r="R172" i="27"/>
  <c r="Q172" i="27"/>
  <c r="P172" i="27"/>
  <c r="O172" i="27"/>
  <c r="N172" i="27"/>
  <c r="M172" i="27"/>
  <c r="L172" i="27"/>
  <c r="K172" i="27"/>
  <c r="J172" i="27"/>
  <c r="I172" i="27"/>
  <c r="H172" i="27"/>
  <c r="G172" i="27"/>
  <c r="F172" i="27"/>
  <c r="E172" i="27"/>
  <c r="D172" i="27"/>
  <c r="U171" i="27"/>
  <c r="T171" i="27"/>
  <c r="S171" i="27"/>
  <c r="R171" i="27"/>
  <c r="Q171" i="27"/>
  <c r="P171" i="27"/>
  <c r="O171" i="27"/>
  <c r="N171" i="27"/>
  <c r="M171" i="27"/>
  <c r="L171" i="27"/>
  <c r="K171" i="27"/>
  <c r="J171" i="27"/>
  <c r="I171" i="27"/>
  <c r="H171" i="27"/>
  <c r="G171" i="27"/>
  <c r="F171" i="27"/>
  <c r="E171" i="27"/>
  <c r="D171" i="27"/>
  <c r="U170" i="27"/>
  <c r="T170" i="27"/>
  <c r="S170" i="27"/>
  <c r="R170" i="27"/>
  <c r="Q170" i="27"/>
  <c r="P170" i="27"/>
  <c r="O170" i="27"/>
  <c r="N170" i="27"/>
  <c r="M170" i="27"/>
  <c r="L170" i="27"/>
  <c r="K170" i="27"/>
  <c r="J170" i="27"/>
  <c r="I170" i="27"/>
  <c r="H170" i="27"/>
  <c r="G170" i="27"/>
  <c r="F170" i="27"/>
  <c r="E170" i="27"/>
  <c r="D170" i="27"/>
  <c r="U169" i="27"/>
  <c r="T169" i="27"/>
  <c r="S169" i="27"/>
  <c r="R169" i="27"/>
  <c r="Q169" i="27"/>
  <c r="P169" i="27"/>
  <c r="O169" i="27"/>
  <c r="N169" i="27"/>
  <c r="M169" i="27"/>
  <c r="L169" i="27"/>
  <c r="K169" i="27"/>
  <c r="J169" i="27"/>
  <c r="I169" i="27"/>
  <c r="H169" i="27"/>
  <c r="G169" i="27"/>
  <c r="F169" i="27"/>
  <c r="E169" i="27"/>
  <c r="D169" i="27"/>
  <c r="U168" i="27"/>
  <c r="T168" i="27"/>
  <c r="S168" i="27"/>
  <c r="R168" i="27"/>
  <c r="Q168" i="27"/>
  <c r="P168" i="27"/>
  <c r="O168" i="27"/>
  <c r="N168" i="27"/>
  <c r="M168" i="27"/>
  <c r="L168" i="27"/>
  <c r="K168" i="27"/>
  <c r="J168" i="27"/>
  <c r="I168" i="27"/>
  <c r="H168" i="27"/>
  <c r="G168" i="27"/>
  <c r="F168" i="27"/>
  <c r="E168" i="27"/>
  <c r="D168" i="27"/>
  <c r="U167" i="27"/>
  <c r="T167" i="27"/>
  <c r="S167" i="27"/>
  <c r="R167" i="27"/>
  <c r="Q167" i="27"/>
  <c r="P167" i="27"/>
  <c r="O167" i="27"/>
  <c r="N167" i="27"/>
  <c r="M167" i="27"/>
  <c r="L167" i="27"/>
  <c r="K167" i="27"/>
  <c r="J167" i="27"/>
  <c r="I167" i="27"/>
  <c r="H167" i="27"/>
  <c r="G167" i="27"/>
  <c r="F167" i="27"/>
  <c r="E167" i="27"/>
  <c r="D167" i="27"/>
  <c r="U166" i="27"/>
  <c r="T166" i="27"/>
  <c r="S166" i="27"/>
  <c r="R166" i="27"/>
  <c r="Q166" i="27"/>
  <c r="P166" i="27"/>
  <c r="O166" i="27"/>
  <c r="N166" i="27"/>
  <c r="M166" i="27"/>
  <c r="L166" i="27"/>
  <c r="K166" i="27"/>
  <c r="J166" i="27"/>
  <c r="I166" i="27"/>
  <c r="H166" i="27"/>
  <c r="G166" i="27"/>
  <c r="F166" i="27"/>
  <c r="E166" i="27"/>
  <c r="D166" i="27"/>
  <c r="U165" i="27"/>
  <c r="T165" i="27"/>
  <c r="S165" i="27"/>
  <c r="R165" i="27"/>
  <c r="Q165" i="27"/>
  <c r="P165" i="27"/>
  <c r="O165" i="27"/>
  <c r="N165" i="27"/>
  <c r="M165" i="27"/>
  <c r="L165" i="27"/>
  <c r="K165" i="27"/>
  <c r="J165" i="27"/>
  <c r="I165" i="27"/>
  <c r="H165" i="27"/>
  <c r="G165" i="27"/>
  <c r="F165" i="27"/>
  <c r="E165" i="27"/>
  <c r="D165" i="27"/>
  <c r="U164" i="27"/>
  <c r="T164" i="27"/>
  <c r="S164" i="27"/>
  <c r="R164" i="27"/>
  <c r="Q164" i="27"/>
  <c r="P164" i="27"/>
  <c r="O164" i="27"/>
  <c r="N164" i="27"/>
  <c r="M164" i="27"/>
  <c r="L164" i="27"/>
  <c r="K164" i="27"/>
  <c r="J164" i="27"/>
  <c r="I164" i="27"/>
  <c r="H164" i="27"/>
  <c r="G164" i="27"/>
  <c r="F164" i="27"/>
  <c r="E164" i="27"/>
  <c r="D164" i="27"/>
  <c r="U163" i="27"/>
  <c r="T163" i="27"/>
  <c r="S163" i="27"/>
  <c r="R163" i="27"/>
  <c r="Q163" i="27"/>
  <c r="P163" i="27"/>
  <c r="O163" i="27"/>
  <c r="N163" i="27"/>
  <c r="M163" i="27"/>
  <c r="L163" i="27"/>
  <c r="K163" i="27"/>
  <c r="J163" i="27"/>
  <c r="I163" i="27"/>
  <c r="H163" i="27"/>
  <c r="G163" i="27"/>
  <c r="F163" i="27"/>
  <c r="E163" i="27"/>
  <c r="D163" i="27"/>
  <c r="U162" i="27"/>
  <c r="T162" i="27"/>
  <c r="S162" i="27"/>
  <c r="R162" i="27"/>
  <c r="Q162" i="27"/>
  <c r="P162" i="27"/>
  <c r="O162" i="27"/>
  <c r="N162" i="27"/>
  <c r="M162" i="27"/>
  <c r="L162" i="27"/>
  <c r="K162" i="27"/>
  <c r="J162" i="27"/>
  <c r="I162" i="27"/>
  <c r="H162" i="27"/>
  <c r="G162" i="27"/>
  <c r="F162" i="27"/>
  <c r="E162" i="27"/>
  <c r="D162" i="27"/>
  <c r="U161" i="27"/>
  <c r="T161" i="27"/>
  <c r="S161" i="27"/>
  <c r="R161" i="27"/>
  <c r="Q161" i="27"/>
  <c r="P161" i="27"/>
  <c r="O161" i="27"/>
  <c r="N161" i="27"/>
  <c r="M161" i="27"/>
  <c r="L161" i="27"/>
  <c r="K161" i="27"/>
  <c r="J161" i="27"/>
  <c r="I161" i="27"/>
  <c r="H161" i="27"/>
  <c r="G161" i="27"/>
  <c r="F161" i="27"/>
  <c r="E161" i="27"/>
  <c r="D161" i="27"/>
  <c r="U160" i="27"/>
  <c r="T160" i="27"/>
  <c r="S160" i="27"/>
  <c r="R160" i="27"/>
  <c r="Q160" i="27"/>
  <c r="P160" i="27"/>
  <c r="O160" i="27"/>
  <c r="N160" i="27"/>
  <c r="M160" i="27"/>
  <c r="L160" i="27"/>
  <c r="K160" i="27"/>
  <c r="J160" i="27"/>
  <c r="I160" i="27"/>
  <c r="H160" i="27"/>
  <c r="G160" i="27"/>
  <c r="F160" i="27"/>
  <c r="E160" i="27"/>
  <c r="D160" i="27"/>
  <c r="U159" i="27"/>
  <c r="T159" i="27"/>
  <c r="S159" i="27"/>
  <c r="R159" i="27"/>
  <c r="Q159" i="27"/>
  <c r="P159" i="27"/>
  <c r="O159" i="27"/>
  <c r="N159" i="27"/>
  <c r="M159" i="27"/>
  <c r="L159" i="27"/>
  <c r="K159" i="27"/>
  <c r="J159" i="27"/>
  <c r="I159" i="27"/>
  <c r="H159" i="27"/>
  <c r="G159" i="27"/>
  <c r="F159" i="27"/>
  <c r="E159" i="27"/>
  <c r="D159" i="27"/>
  <c r="U158" i="27"/>
  <c r="T158" i="27"/>
  <c r="S158" i="27"/>
  <c r="R158" i="27"/>
  <c r="Q158" i="27"/>
  <c r="P158" i="27"/>
  <c r="O158" i="27"/>
  <c r="N158" i="27"/>
  <c r="M158" i="27"/>
  <c r="L158" i="27"/>
  <c r="K158" i="27"/>
  <c r="J158" i="27"/>
  <c r="I158" i="27"/>
  <c r="H158" i="27"/>
  <c r="G158" i="27"/>
  <c r="F158" i="27"/>
  <c r="E158" i="27"/>
  <c r="D158" i="27"/>
  <c r="U157" i="27"/>
  <c r="T157" i="27"/>
  <c r="S157" i="27"/>
  <c r="R157" i="27"/>
  <c r="Q157" i="27"/>
  <c r="P157" i="27"/>
  <c r="O157" i="27"/>
  <c r="N157" i="27"/>
  <c r="M157" i="27"/>
  <c r="L157" i="27"/>
  <c r="K157" i="27"/>
  <c r="J157" i="27"/>
  <c r="I157" i="27"/>
  <c r="H157" i="27"/>
  <c r="G157" i="27"/>
  <c r="F157" i="27"/>
  <c r="E157" i="27"/>
  <c r="D157" i="27"/>
  <c r="U156" i="27"/>
  <c r="T156" i="27"/>
  <c r="S156" i="27"/>
  <c r="R156" i="27"/>
  <c r="Q156" i="27"/>
  <c r="P156" i="27"/>
  <c r="O156" i="27"/>
  <c r="N156" i="27"/>
  <c r="M156" i="27"/>
  <c r="L156" i="27"/>
  <c r="K156" i="27"/>
  <c r="J156" i="27"/>
  <c r="I156" i="27"/>
  <c r="H156" i="27"/>
  <c r="G156" i="27"/>
  <c r="F156" i="27"/>
  <c r="E156" i="27"/>
  <c r="D156" i="27"/>
  <c r="U155" i="27"/>
  <c r="T155" i="27"/>
  <c r="S155" i="27"/>
  <c r="R155" i="27"/>
  <c r="Q155" i="27"/>
  <c r="P155" i="27"/>
  <c r="O155" i="27"/>
  <c r="N155" i="27"/>
  <c r="M155" i="27"/>
  <c r="L155" i="27"/>
  <c r="K155" i="27"/>
  <c r="J155" i="27"/>
  <c r="I155" i="27"/>
  <c r="H155" i="27"/>
  <c r="G155" i="27"/>
  <c r="F155" i="27"/>
  <c r="E155" i="27"/>
  <c r="D155" i="27"/>
  <c r="U154" i="27"/>
  <c r="T154" i="27"/>
  <c r="S154" i="27"/>
  <c r="R154" i="27"/>
  <c r="Q154" i="27"/>
  <c r="P154" i="27"/>
  <c r="O154" i="27"/>
  <c r="N154" i="27"/>
  <c r="M154" i="27"/>
  <c r="L154" i="27"/>
  <c r="K154" i="27"/>
  <c r="J154" i="27"/>
  <c r="I154" i="27"/>
  <c r="H154" i="27"/>
  <c r="G154" i="27"/>
  <c r="F154" i="27"/>
  <c r="E154" i="27"/>
  <c r="D154" i="27"/>
  <c r="U153" i="27"/>
  <c r="T153" i="27"/>
  <c r="S153" i="27"/>
  <c r="R153" i="27"/>
  <c r="Q153" i="27"/>
  <c r="P153" i="27"/>
  <c r="O153" i="27"/>
  <c r="N153" i="27"/>
  <c r="M153" i="27"/>
  <c r="L153" i="27"/>
  <c r="K153" i="27"/>
  <c r="J153" i="27"/>
  <c r="I153" i="27"/>
  <c r="H153" i="27"/>
  <c r="G153" i="27"/>
  <c r="F153" i="27"/>
  <c r="E153" i="27"/>
  <c r="D153" i="27"/>
  <c r="U152" i="27"/>
  <c r="T152" i="27"/>
  <c r="S152" i="27"/>
  <c r="R152" i="27"/>
  <c r="Q152" i="27"/>
  <c r="P152" i="27"/>
  <c r="O152" i="27"/>
  <c r="N152" i="27"/>
  <c r="M152" i="27"/>
  <c r="L152" i="27"/>
  <c r="K152" i="27"/>
  <c r="J152" i="27"/>
  <c r="I152" i="27"/>
  <c r="H152" i="27"/>
  <c r="G152" i="27"/>
  <c r="F152" i="27"/>
  <c r="E152" i="27"/>
  <c r="D152" i="27"/>
  <c r="U151" i="27"/>
  <c r="T151" i="27"/>
  <c r="S151" i="27"/>
  <c r="R151" i="27"/>
  <c r="Q151" i="27"/>
  <c r="P151" i="27"/>
  <c r="O151" i="27"/>
  <c r="N151" i="27"/>
  <c r="M151" i="27"/>
  <c r="L151" i="27"/>
  <c r="K151" i="27"/>
  <c r="J151" i="27"/>
  <c r="I151" i="27"/>
  <c r="H151" i="27"/>
  <c r="G151" i="27"/>
  <c r="F151" i="27"/>
  <c r="E151" i="27"/>
  <c r="D151" i="27"/>
  <c r="U150" i="27"/>
  <c r="T150" i="27"/>
  <c r="S150" i="27"/>
  <c r="R150" i="27"/>
  <c r="Q150" i="27"/>
  <c r="P150" i="27"/>
  <c r="O150" i="27"/>
  <c r="N150" i="27"/>
  <c r="M150" i="27"/>
  <c r="L150" i="27"/>
  <c r="K150" i="27"/>
  <c r="J150" i="27"/>
  <c r="I150" i="27"/>
  <c r="H150" i="27"/>
  <c r="G150" i="27"/>
  <c r="F150" i="27"/>
  <c r="E150" i="27"/>
  <c r="D150" i="27"/>
  <c r="U149" i="27"/>
  <c r="T149" i="27"/>
  <c r="S149" i="27"/>
  <c r="R149" i="27"/>
  <c r="Q149" i="27"/>
  <c r="P149" i="27"/>
  <c r="O149" i="27"/>
  <c r="N149" i="27"/>
  <c r="M149" i="27"/>
  <c r="L149" i="27"/>
  <c r="K149" i="27"/>
  <c r="J149" i="27"/>
  <c r="I149" i="27"/>
  <c r="H149" i="27"/>
  <c r="G149" i="27"/>
  <c r="F149" i="27"/>
  <c r="E149" i="27"/>
  <c r="D149" i="27"/>
  <c r="U148" i="27"/>
  <c r="T148" i="27"/>
  <c r="S148" i="27"/>
  <c r="R148" i="27"/>
  <c r="Q148" i="27"/>
  <c r="P148" i="27"/>
  <c r="O148" i="27"/>
  <c r="N148" i="27"/>
  <c r="M148" i="27"/>
  <c r="L148" i="27"/>
  <c r="K148" i="27"/>
  <c r="J148" i="27"/>
  <c r="I148" i="27"/>
  <c r="H148" i="27"/>
  <c r="G148" i="27"/>
  <c r="F148" i="27"/>
  <c r="E148" i="27"/>
  <c r="D148" i="27"/>
  <c r="U147" i="27"/>
  <c r="T147" i="27"/>
  <c r="S147" i="27"/>
  <c r="R147" i="27"/>
  <c r="Q147" i="27"/>
  <c r="P147" i="27"/>
  <c r="O147" i="27"/>
  <c r="N147" i="27"/>
  <c r="M147" i="27"/>
  <c r="L147" i="27"/>
  <c r="K147" i="27"/>
  <c r="J147" i="27"/>
  <c r="I147" i="27"/>
  <c r="H147" i="27"/>
  <c r="G147" i="27"/>
  <c r="F147" i="27"/>
  <c r="E147" i="27"/>
  <c r="D147" i="27"/>
  <c r="U146" i="27"/>
  <c r="T146" i="27"/>
  <c r="S146" i="27"/>
  <c r="R146" i="27"/>
  <c r="Q146" i="27"/>
  <c r="P146" i="27"/>
  <c r="O146" i="27"/>
  <c r="N146" i="27"/>
  <c r="M146" i="27"/>
  <c r="L146" i="27"/>
  <c r="K146" i="27"/>
  <c r="J146" i="27"/>
  <c r="I146" i="27"/>
  <c r="H146" i="27"/>
  <c r="G146" i="27"/>
  <c r="F146" i="27"/>
  <c r="E146" i="27"/>
  <c r="D146" i="27"/>
  <c r="U145" i="27"/>
  <c r="T145" i="27"/>
  <c r="S145" i="27"/>
  <c r="R145" i="27"/>
  <c r="Q145" i="27"/>
  <c r="P145" i="27"/>
  <c r="O145" i="27"/>
  <c r="N145" i="27"/>
  <c r="M145" i="27"/>
  <c r="L145" i="27"/>
  <c r="K145" i="27"/>
  <c r="J145" i="27"/>
  <c r="I145" i="27"/>
  <c r="H145" i="27"/>
  <c r="G145" i="27"/>
  <c r="F145" i="27"/>
  <c r="E145" i="27"/>
  <c r="D145" i="27"/>
  <c r="U144" i="27"/>
  <c r="T144" i="27"/>
  <c r="S144" i="27"/>
  <c r="R144" i="27"/>
  <c r="Q144" i="27"/>
  <c r="P144" i="27"/>
  <c r="O144" i="27"/>
  <c r="N144" i="27"/>
  <c r="M144" i="27"/>
  <c r="L144" i="27"/>
  <c r="K144" i="27"/>
  <c r="J144" i="27"/>
  <c r="I144" i="27"/>
  <c r="H144" i="27"/>
  <c r="G144" i="27"/>
  <c r="F144" i="27"/>
  <c r="E144" i="27"/>
  <c r="D144" i="27"/>
  <c r="U143" i="27"/>
  <c r="T143" i="27"/>
  <c r="S143" i="27"/>
  <c r="R143" i="27"/>
  <c r="Q143" i="27"/>
  <c r="P143" i="27"/>
  <c r="O143" i="27"/>
  <c r="N143" i="27"/>
  <c r="M143" i="27"/>
  <c r="L143" i="27"/>
  <c r="K143" i="27"/>
  <c r="J143" i="27"/>
  <c r="I143" i="27"/>
  <c r="H143" i="27"/>
  <c r="G143" i="27"/>
  <c r="F143" i="27"/>
  <c r="E143" i="27"/>
  <c r="D143" i="27"/>
  <c r="U142" i="27"/>
  <c r="T142" i="27"/>
  <c r="S142" i="27"/>
  <c r="R142" i="27"/>
  <c r="Q142" i="27"/>
  <c r="P142" i="27"/>
  <c r="O142" i="27"/>
  <c r="N142" i="27"/>
  <c r="M142" i="27"/>
  <c r="L142" i="27"/>
  <c r="K142" i="27"/>
  <c r="J142" i="27"/>
  <c r="I142" i="27"/>
  <c r="H142" i="27"/>
  <c r="G142" i="27"/>
  <c r="F142" i="27"/>
  <c r="E142" i="27"/>
  <c r="D142" i="27"/>
  <c r="U141" i="27"/>
  <c r="T141" i="27"/>
  <c r="S141" i="27"/>
  <c r="R141" i="27"/>
  <c r="Q141" i="27"/>
  <c r="P141" i="27"/>
  <c r="O141" i="27"/>
  <c r="N141" i="27"/>
  <c r="M141" i="27"/>
  <c r="L141" i="27"/>
  <c r="K141" i="27"/>
  <c r="J141" i="27"/>
  <c r="I141" i="27"/>
  <c r="H141" i="27"/>
  <c r="G141" i="27"/>
  <c r="F141" i="27"/>
  <c r="E141" i="27"/>
  <c r="D141" i="27"/>
  <c r="U140" i="27"/>
  <c r="T140" i="27"/>
  <c r="S140" i="27"/>
  <c r="R140" i="27"/>
  <c r="Q140" i="27"/>
  <c r="P140" i="27"/>
  <c r="O140" i="27"/>
  <c r="N140" i="27"/>
  <c r="M140" i="27"/>
  <c r="L140" i="27"/>
  <c r="K140" i="27"/>
  <c r="J140" i="27"/>
  <c r="I140" i="27"/>
  <c r="H140" i="27"/>
  <c r="G140" i="27"/>
  <c r="F140" i="27"/>
  <c r="E140" i="27"/>
  <c r="D140" i="27"/>
  <c r="U139" i="27"/>
  <c r="T139" i="27"/>
  <c r="S139" i="27"/>
  <c r="R139" i="27"/>
  <c r="Q139" i="27"/>
  <c r="P139" i="27"/>
  <c r="O139" i="27"/>
  <c r="N139" i="27"/>
  <c r="M139" i="27"/>
  <c r="L139" i="27"/>
  <c r="K139" i="27"/>
  <c r="J139" i="27"/>
  <c r="I139" i="27"/>
  <c r="H139" i="27"/>
  <c r="G139" i="27"/>
  <c r="F139" i="27"/>
  <c r="E139" i="27"/>
  <c r="D139" i="27"/>
  <c r="U138" i="27"/>
  <c r="T138" i="27"/>
  <c r="S138" i="27"/>
  <c r="R138" i="27"/>
  <c r="Q138" i="27"/>
  <c r="P138" i="27"/>
  <c r="O138" i="27"/>
  <c r="N138" i="27"/>
  <c r="M138" i="27"/>
  <c r="L138" i="27"/>
  <c r="K138" i="27"/>
  <c r="J138" i="27"/>
  <c r="I138" i="27"/>
  <c r="H138" i="27"/>
  <c r="G138" i="27"/>
  <c r="F138" i="27"/>
  <c r="E138" i="27"/>
  <c r="D138" i="27"/>
  <c r="U137" i="27"/>
  <c r="T137" i="27"/>
  <c r="S137" i="27"/>
  <c r="R137" i="27"/>
  <c r="Q137" i="27"/>
  <c r="P137" i="27"/>
  <c r="O137" i="27"/>
  <c r="N137" i="27"/>
  <c r="M137" i="27"/>
  <c r="L137" i="27"/>
  <c r="K137" i="27"/>
  <c r="J137" i="27"/>
  <c r="I137" i="27"/>
  <c r="H137" i="27"/>
  <c r="G137" i="27"/>
  <c r="F137" i="27"/>
  <c r="E137" i="27"/>
  <c r="D137" i="27"/>
  <c r="U136" i="27"/>
  <c r="T136" i="27"/>
  <c r="S136" i="27"/>
  <c r="R136" i="27"/>
  <c r="Q136" i="27"/>
  <c r="P136" i="27"/>
  <c r="O136" i="27"/>
  <c r="N136" i="27"/>
  <c r="M136" i="27"/>
  <c r="L136" i="27"/>
  <c r="K136" i="27"/>
  <c r="J136" i="27"/>
  <c r="I136" i="27"/>
  <c r="H136" i="27"/>
  <c r="G136" i="27"/>
  <c r="F136" i="27"/>
  <c r="E136" i="27"/>
  <c r="D136" i="27"/>
  <c r="U135" i="27"/>
  <c r="T135" i="27"/>
  <c r="S135" i="27"/>
  <c r="R135" i="27"/>
  <c r="Q135" i="27"/>
  <c r="P135" i="27"/>
  <c r="O135" i="27"/>
  <c r="N135" i="27"/>
  <c r="M135" i="27"/>
  <c r="L135" i="27"/>
  <c r="K135" i="27"/>
  <c r="J135" i="27"/>
  <c r="I135" i="27"/>
  <c r="H135" i="27"/>
  <c r="G135" i="27"/>
  <c r="F135" i="27"/>
  <c r="E135" i="27"/>
  <c r="D135" i="27"/>
  <c r="U134" i="27"/>
  <c r="T134" i="27"/>
  <c r="S134" i="27"/>
  <c r="R134" i="27"/>
  <c r="Q134" i="27"/>
  <c r="P134" i="27"/>
  <c r="O134" i="27"/>
  <c r="N134" i="27"/>
  <c r="M134" i="27"/>
  <c r="L134" i="27"/>
  <c r="K134" i="27"/>
  <c r="J134" i="27"/>
  <c r="I134" i="27"/>
  <c r="H134" i="27"/>
  <c r="G134" i="27"/>
  <c r="F134" i="27"/>
  <c r="E134" i="27"/>
  <c r="D134" i="27"/>
  <c r="U133" i="27"/>
  <c r="T133" i="27"/>
  <c r="S133" i="27"/>
  <c r="R133" i="27"/>
  <c r="Q133" i="27"/>
  <c r="P133" i="27"/>
  <c r="O133" i="27"/>
  <c r="N133" i="27"/>
  <c r="M133" i="27"/>
  <c r="L133" i="27"/>
  <c r="K133" i="27"/>
  <c r="J133" i="27"/>
  <c r="I133" i="27"/>
  <c r="H133" i="27"/>
  <c r="G133" i="27"/>
  <c r="F133" i="27"/>
  <c r="E133" i="27"/>
  <c r="D133" i="27"/>
  <c r="U132" i="27"/>
  <c r="T132" i="27"/>
  <c r="S132" i="27"/>
  <c r="R132" i="27"/>
  <c r="Q132" i="27"/>
  <c r="P132" i="27"/>
  <c r="O132" i="27"/>
  <c r="N132" i="27"/>
  <c r="M132" i="27"/>
  <c r="L132" i="27"/>
  <c r="K132" i="27"/>
  <c r="J132" i="27"/>
  <c r="I132" i="27"/>
  <c r="H132" i="27"/>
  <c r="G132" i="27"/>
  <c r="F132" i="27"/>
  <c r="E132" i="27"/>
  <c r="D132" i="27"/>
  <c r="U131" i="27"/>
  <c r="T131" i="27"/>
  <c r="S131" i="27"/>
  <c r="R131" i="27"/>
  <c r="Q131" i="27"/>
  <c r="P131" i="27"/>
  <c r="O131" i="27"/>
  <c r="N131" i="27"/>
  <c r="M131" i="27"/>
  <c r="L131" i="27"/>
  <c r="K131" i="27"/>
  <c r="J131" i="27"/>
  <c r="I131" i="27"/>
  <c r="H131" i="27"/>
  <c r="G131" i="27"/>
  <c r="F131" i="27"/>
  <c r="E131" i="27"/>
  <c r="D131" i="27"/>
  <c r="U130" i="27"/>
  <c r="T130" i="27"/>
  <c r="S130" i="27"/>
  <c r="R130" i="27"/>
  <c r="Q130" i="27"/>
  <c r="P130" i="27"/>
  <c r="O130" i="27"/>
  <c r="N130" i="27"/>
  <c r="M130" i="27"/>
  <c r="L130" i="27"/>
  <c r="K130" i="27"/>
  <c r="J130" i="27"/>
  <c r="I130" i="27"/>
  <c r="H130" i="27"/>
  <c r="G130" i="27"/>
  <c r="F130" i="27"/>
  <c r="E130" i="27"/>
  <c r="D130" i="27"/>
  <c r="U129" i="27"/>
  <c r="T129" i="27"/>
  <c r="S129" i="27"/>
  <c r="R129" i="27"/>
  <c r="Q129" i="27"/>
  <c r="P129" i="27"/>
  <c r="O129" i="27"/>
  <c r="N129" i="27"/>
  <c r="M129" i="27"/>
  <c r="L129" i="27"/>
  <c r="K129" i="27"/>
  <c r="J129" i="27"/>
  <c r="I129" i="27"/>
  <c r="H129" i="27"/>
  <c r="G129" i="27"/>
  <c r="F129" i="27"/>
  <c r="E129" i="27"/>
  <c r="D129" i="27"/>
  <c r="U128" i="27"/>
  <c r="T128" i="27"/>
  <c r="S128" i="27"/>
  <c r="R128" i="27"/>
  <c r="Q128" i="27"/>
  <c r="P128" i="27"/>
  <c r="O128" i="27"/>
  <c r="N128" i="27"/>
  <c r="M128" i="27"/>
  <c r="L128" i="27"/>
  <c r="K128" i="27"/>
  <c r="J128" i="27"/>
  <c r="I128" i="27"/>
  <c r="H128" i="27"/>
  <c r="G128" i="27"/>
  <c r="F128" i="27"/>
  <c r="E128" i="27"/>
  <c r="D128" i="27"/>
  <c r="U127" i="27"/>
  <c r="T127" i="27"/>
  <c r="S127" i="27"/>
  <c r="R127" i="27"/>
  <c r="Q127" i="27"/>
  <c r="P127" i="27"/>
  <c r="O127" i="27"/>
  <c r="N127" i="27"/>
  <c r="M127" i="27"/>
  <c r="L127" i="27"/>
  <c r="K127" i="27"/>
  <c r="J127" i="27"/>
  <c r="I127" i="27"/>
  <c r="H127" i="27"/>
  <c r="G127" i="27"/>
  <c r="F127" i="27"/>
  <c r="E127" i="27"/>
  <c r="D127" i="27"/>
  <c r="U126" i="27"/>
  <c r="T126" i="27"/>
  <c r="S126" i="27"/>
  <c r="R126" i="27"/>
  <c r="Q126" i="27"/>
  <c r="P126" i="27"/>
  <c r="O126" i="27"/>
  <c r="N126" i="27"/>
  <c r="M126" i="27"/>
  <c r="L126" i="27"/>
  <c r="K126" i="27"/>
  <c r="J126" i="27"/>
  <c r="I126" i="27"/>
  <c r="H126" i="27"/>
  <c r="G126" i="27"/>
  <c r="F126" i="27"/>
  <c r="E126" i="27"/>
  <c r="D126" i="27"/>
  <c r="U125" i="27"/>
  <c r="T125" i="27"/>
  <c r="S125" i="27"/>
  <c r="R125" i="27"/>
  <c r="Q125" i="27"/>
  <c r="P125" i="27"/>
  <c r="O125" i="27"/>
  <c r="N125" i="27"/>
  <c r="M125" i="27"/>
  <c r="L125" i="27"/>
  <c r="K125" i="27"/>
  <c r="J125" i="27"/>
  <c r="I125" i="27"/>
  <c r="H125" i="27"/>
  <c r="G125" i="27"/>
  <c r="F125" i="27"/>
  <c r="E125" i="27"/>
  <c r="D125" i="27"/>
  <c r="U124" i="27"/>
  <c r="T124" i="27"/>
  <c r="S124" i="27"/>
  <c r="R124" i="27"/>
  <c r="Q124" i="27"/>
  <c r="P124" i="27"/>
  <c r="O124" i="27"/>
  <c r="N124" i="27"/>
  <c r="M124" i="27"/>
  <c r="L124" i="27"/>
  <c r="K124" i="27"/>
  <c r="J124" i="27"/>
  <c r="I124" i="27"/>
  <c r="H124" i="27"/>
  <c r="G124" i="27"/>
  <c r="F124" i="27"/>
  <c r="E124" i="27"/>
  <c r="D124" i="27"/>
  <c r="U123" i="27"/>
  <c r="T123" i="27"/>
  <c r="S123" i="27"/>
  <c r="R123" i="27"/>
  <c r="Q123" i="27"/>
  <c r="P123" i="27"/>
  <c r="O123" i="27"/>
  <c r="N123" i="27"/>
  <c r="M123" i="27"/>
  <c r="L123" i="27"/>
  <c r="K123" i="27"/>
  <c r="J123" i="27"/>
  <c r="I123" i="27"/>
  <c r="H123" i="27"/>
  <c r="G123" i="27"/>
  <c r="F123" i="27"/>
  <c r="E123" i="27"/>
  <c r="D123" i="27"/>
  <c r="U122" i="27"/>
  <c r="T122" i="27"/>
  <c r="S122" i="27"/>
  <c r="R122" i="27"/>
  <c r="Q122" i="27"/>
  <c r="P122" i="27"/>
  <c r="O122" i="27"/>
  <c r="N122" i="27"/>
  <c r="M122" i="27"/>
  <c r="L122" i="27"/>
  <c r="K122" i="27"/>
  <c r="J122" i="27"/>
  <c r="I122" i="27"/>
  <c r="H122" i="27"/>
  <c r="G122" i="27"/>
  <c r="F122" i="27"/>
  <c r="E122" i="27"/>
  <c r="D122" i="27"/>
  <c r="U121" i="27"/>
  <c r="T121" i="27"/>
  <c r="S121" i="27"/>
  <c r="R121" i="27"/>
  <c r="Q121" i="27"/>
  <c r="P121" i="27"/>
  <c r="O121" i="27"/>
  <c r="N121" i="27"/>
  <c r="M121" i="27"/>
  <c r="L121" i="27"/>
  <c r="K121" i="27"/>
  <c r="J121" i="27"/>
  <c r="I121" i="27"/>
  <c r="H121" i="27"/>
  <c r="G121" i="27"/>
  <c r="F121" i="27"/>
  <c r="E121" i="27"/>
  <c r="D121" i="27"/>
  <c r="U120" i="27"/>
  <c r="T120" i="27"/>
  <c r="S120" i="27"/>
  <c r="R120" i="27"/>
  <c r="Q120" i="27"/>
  <c r="P120" i="27"/>
  <c r="O120" i="27"/>
  <c r="N120" i="27"/>
  <c r="M120" i="27"/>
  <c r="L120" i="27"/>
  <c r="K120" i="27"/>
  <c r="J120" i="27"/>
  <c r="I120" i="27"/>
  <c r="H120" i="27"/>
  <c r="G120" i="27"/>
  <c r="F120" i="27"/>
  <c r="E120" i="27"/>
  <c r="D120" i="27"/>
  <c r="U119" i="27"/>
  <c r="T119" i="27"/>
  <c r="S119" i="27"/>
  <c r="R119" i="27"/>
  <c r="Q119" i="27"/>
  <c r="P119" i="27"/>
  <c r="O119" i="27"/>
  <c r="N119" i="27"/>
  <c r="M119" i="27"/>
  <c r="L119" i="27"/>
  <c r="K119" i="27"/>
  <c r="J119" i="27"/>
  <c r="I119" i="27"/>
  <c r="H119" i="27"/>
  <c r="G119" i="27"/>
  <c r="F119" i="27"/>
  <c r="E119" i="27"/>
  <c r="D119" i="27"/>
  <c r="U118" i="27"/>
  <c r="T118" i="27"/>
  <c r="S118" i="27"/>
  <c r="R118" i="27"/>
  <c r="Q118" i="27"/>
  <c r="P118" i="27"/>
  <c r="O118" i="27"/>
  <c r="N118" i="27"/>
  <c r="M118" i="27"/>
  <c r="L118" i="27"/>
  <c r="K118" i="27"/>
  <c r="J118" i="27"/>
  <c r="I118" i="27"/>
  <c r="H118" i="27"/>
  <c r="G118" i="27"/>
  <c r="F118" i="27"/>
  <c r="E118" i="27"/>
  <c r="D118" i="27"/>
  <c r="U117" i="27"/>
  <c r="T117" i="27"/>
  <c r="S117" i="27"/>
  <c r="R117" i="27"/>
  <c r="Q117" i="27"/>
  <c r="P117" i="27"/>
  <c r="O117" i="27"/>
  <c r="N117" i="27"/>
  <c r="M117" i="27"/>
  <c r="L117" i="27"/>
  <c r="K117" i="27"/>
  <c r="J117" i="27"/>
  <c r="I117" i="27"/>
  <c r="H117" i="27"/>
  <c r="G117" i="27"/>
  <c r="F117" i="27"/>
  <c r="E117" i="27"/>
  <c r="D117" i="27"/>
  <c r="U116" i="27"/>
  <c r="T116" i="27"/>
  <c r="S116" i="27"/>
  <c r="R116" i="27"/>
  <c r="Q116" i="27"/>
  <c r="P116" i="27"/>
  <c r="O116" i="27"/>
  <c r="N116" i="27"/>
  <c r="M116" i="27"/>
  <c r="L116" i="27"/>
  <c r="K116" i="27"/>
  <c r="J116" i="27"/>
  <c r="I116" i="27"/>
  <c r="H116" i="27"/>
  <c r="G116" i="27"/>
  <c r="F116" i="27"/>
  <c r="E116" i="27"/>
  <c r="D116" i="27"/>
  <c r="U115" i="27"/>
  <c r="T115" i="27"/>
  <c r="S115" i="27"/>
  <c r="R115" i="27"/>
  <c r="Q115" i="27"/>
  <c r="P115" i="27"/>
  <c r="O115" i="27"/>
  <c r="N115" i="27"/>
  <c r="M115" i="27"/>
  <c r="L115" i="27"/>
  <c r="K115" i="27"/>
  <c r="J115" i="27"/>
  <c r="I115" i="27"/>
  <c r="H115" i="27"/>
  <c r="G115" i="27"/>
  <c r="F115" i="27"/>
  <c r="E115" i="27"/>
  <c r="D115" i="27"/>
  <c r="U114" i="27"/>
  <c r="T114" i="27"/>
  <c r="S114" i="27"/>
  <c r="R114" i="27"/>
  <c r="Q114" i="27"/>
  <c r="P114" i="27"/>
  <c r="O114" i="27"/>
  <c r="N114" i="27"/>
  <c r="M114" i="27"/>
  <c r="L114" i="27"/>
  <c r="K114" i="27"/>
  <c r="J114" i="27"/>
  <c r="I114" i="27"/>
  <c r="H114" i="27"/>
  <c r="G114" i="27"/>
  <c r="F114" i="27"/>
  <c r="E114" i="27"/>
  <c r="D114" i="27"/>
  <c r="U113" i="27"/>
  <c r="T113" i="27"/>
  <c r="S113" i="27"/>
  <c r="R113" i="27"/>
  <c r="Q113" i="27"/>
  <c r="P113" i="27"/>
  <c r="O113" i="27"/>
  <c r="N113" i="27"/>
  <c r="M113" i="27"/>
  <c r="L113" i="27"/>
  <c r="K113" i="27"/>
  <c r="J113" i="27"/>
  <c r="I113" i="27"/>
  <c r="H113" i="27"/>
  <c r="G113" i="27"/>
  <c r="F113" i="27"/>
  <c r="E113" i="27"/>
  <c r="D113" i="27"/>
  <c r="U112" i="27"/>
  <c r="T112" i="27"/>
  <c r="S112" i="27"/>
  <c r="R112" i="27"/>
  <c r="Q112" i="27"/>
  <c r="P112" i="27"/>
  <c r="O112" i="27"/>
  <c r="N112" i="27"/>
  <c r="M112" i="27"/>
  <c r="L112" i="27"/>
  <c r="K112" i="27"/>
  <c r="J112" i="27"/>
  <c r="I112" i="27"/>
  <c r="H112" i="27"/>
  <c r="G112" i="27"/>
  <c r="F112" i="27"/>
  <c r="E112" i="27"/>
  <c r="D112" i="27"/>
  <c r="U111" i="27"/>
  <c r="T111" i="27"/>
  <c r="S111" i="27"/>
  <c r="R111" i="27"/>
  <c r="Q111" i="27"/>
  <c r="P111" i="27"/>
  <c r="O111" i="27"/>
  <c r="N111" i="27"/>
  <c r="M111" i="27"/>
  <c r="L111" i="27"/>
  <c r="K111" i="27"/>
  <c r="J111" i="27"/>
  <c r="I111" i="27"/>
  <c r="H111" i="27"/>
  <c r="G111" i="27"/>
  <c r="F111" i="27"/>
  <c r="E111" i="27"/>
  <c r="D111" i="27"/>
  <c r="U110" i="27"/>
  <c r="T110" i="27"/>
  <c r="S110" i="27"/>
  <c r="R110" i="27"/>
  <c r="Q110" i="27"/>
  <c r="P110" i="27"/>
  <c r="O110" i="27"/>
  <c r="N110" i="27"/>
  <c r="M110" i="27"/>
  <c r="L110" i="27"/>
  <c r="K110" i="27"/>
  <c r="J110" i="27"/>
  <c r="I110" i="27"/>
  <c r="H110" i="27"/>
  <c r="G110" i="27"/>
  <c r="F110" i="27"/>
  <c r="E110" i="27"/>
  <c r="D110" i="27"/>
  <c r="U109" i="27"/>
  <c r="T109" i="27"/>
  <c r="S109" i="27"/>
  <c r="R109" i="27"/>
  <c r="Q109" i="27"/>
  <c r="P109" i="27"/>
  <c r="O109" i="27"/>
  <c r="N109" i="27"/>
  <c r="M109" i="27"/>
  <c r="L109" i="27"/>
  <c r="K109" i="27"/>
  <c r="J109" i="27"/>
  <c r="I109" i="27"/>
  <c r="H109" i="27"/>
  <c r="G109" i="27"/>
  <c r="F109" i="27"/>
  <c r="E109" i="27"/>
  <c r="D109" i="27"/>
  <c r="U108" i="27"/>
  <c r="T108" i="27"/>
  <c r="S108" i="27"/>
  <c r="R108" i="27"/>
  <c r="Q108" i="27"/>
  <c r="P108" i="27"/>
  <c r="O108" i="27"/>
  <c r="N108" i="27"/>
  <c r="M108" i="27"/>
  <c r="L108" i="27"/>
  <c r="K108" i="27"/>
  <c r="J108" i="27"/>
  <c r="I108" i="27"/>
  <c r="H108" i="27"/>
  <c r="G108" i="27"/>
  <c r="F108" i="27"/>
  <c r="E108" i="27"/>
  <c r="D108" i="27"/>
  <c r="U107" i="27"/>
  <c r="T107" i="27"/>
  <c r="S107" i="27"/>
  <c r="R107" i="27"/>
  <c r="Q107" i="27"/>
  <c r="P107" i="27"/>
  <c r="O107" i="27"/>
  <c r="N107" i="27"/>
  <c r="M107" i="27"/>
  <c r="L107" i="27"/>
  <c r="K107" i="27"/>
  <c r="J107" i="27"/>
  <c r="I107" i="27"/>
  <c r="H107" i="27"/>
  <c r="G107" i="27"/>
  <c r="F107" i="27"/>
  <c r="E107" i="27"/>
  <c r="D107" i="27"/>
  <c r="U106" i="27"/>
  <c r="T106" i="27"/>
  <c r="S106" i="27"/>
  <c r="R106" i="27"/>
  <c r="Q106" i="27"/>
  <c r="P106" i="27"/>
  <c r="O106" i="27"/>
  <c r="N106" i="27"/>
  <c r="M106" i="27"/>
  <c r="L106" i="27"/>
  <c r="K106" i="27"/>
  <c r="J106" i="27"/>
  <c r="I106" i="27"/>
  <c r="H106" i="27"/>
  <c r="G106" i="27"/>
  <c r="F106" i="27"/>
  <c r="E106" i="27"/>
  <c r="D106" i="27"/>
  <c r="U105" i="27"/>
  <c r="T105" i="27"/>
  <c r="S105" i="27"/>
  <c r="R105" i="27"/>
  <c r="Q105" i="27"/>
  <c r="P105" i="27"/>
  <c r="O105" i="27"/>
  <c r="N105" i="27"/>
  <c r="M105" i="27"/>
  <c r="L105" i="27"/>
  <c r="K105" i="27"/>
  <c r="J105" i="27"/>
  <c r="I105" i="27"/>
  <c r="H105" i="27"/>
  <c r="G105" i="27"/>
  <c r="F105" i="27"/>
  <c r="E105" i="27"/>
  <c r="D105" i="27"/>
  <c r="U104" i="27"/>
  <c r="T104" i="27"/>
  <c r="S104" i="27"/>
  <c r="R104" i="27"/>
  <c r="Q104" i="27"/>
  <c r="P104" i="27"/>
  <c r="O104" i="27"/>
  <c r="N104" i="27"/>
  <c r="M104" i="27"/>
  <c r="L104" i="27"/>
  <c r="K104" i="27"/>
  <c r="J104" i="27"/>
  <c r="I104" i="27"/>
  <c r="H104" i="27"/>
  <c r="G104" i="27"/>
  <c r="F104" i="27"/>
  <c r="E104" i="27"/>
  <c r="D104" i="27"/>
  <c r="U103" i="27"/>
  <c r="T103" i="27"/>
  <c r="S103" i="27"/>
  <c r="R103" i="27"/>
  <c r="Q103" i="27"/>
  <c r="P103" i="27"/>
  <c r="O103" i="27"/>
  <c r="N103" i="27"/>
  <c r="M103" i="27"/>
  <c r="L103" i="27"/>
  <c r="K103" i="27"/>
  <c r="J103" i="27"/>
  <c r="I103" i="27"/>
  <c r="H103" i="27"/>
  <c r="G103" i="27"/>
  <c r="F103" i="27"/>
  <c r="E103" i="27"/>
  <c r="D103" i="27"/>
  <c r="U102" i="27"/>
  <c r="T102" i="27"/>
  <c r="S102" i="27"/>
  <c r="R102" i="27"/>
  <c r="Q102" i="27"/>
  <c r="P102" i="27"/>
  <c r="O102" i="27"/>
  <c r="N102" i="27"/>
  <c r="M102" i="27"/>
  <c r="L102" i="27"/>
  <c r="K102" i="27"/>
  <c r="J102" i="27"/>
  <c r="I102" i="27"/>
  <c r="H102" i="27"/>
  <c r="G102" i="27"/>
  <c r="F102" i="27"/>
  <c r="E102" i="27"/>
  <c r="D102" i="27"/>
  <c r="U101" i="27"/>
  <c r="T101" i="27"/>
  <c r="S101" i="27"/>
  <c r="R101" i="27"/>
  <c r="Q101" i="27"/>
  <c r="P101" i="27"/>
  <c r="O101" i="27"/>
  <c r="N101" i="27"/>
  <c r="M101" i="27"/>
  <c r="L101" i="27"/>
  <c r="K101" i="27"/>
  <c r="J101" i="27"/>
  <c r="I101" i="27"/>
  <c r="H101" i="27"/>
  <c r="G101" i="27"/>
  <c r="F101" i="27"/>
  <c r="E101" i="27"/>
  <c r="D101" i="27"/>
  <c r="U100" i="27"/>
  <c r="T100" i="27"/>
  <c r="S100" i="27"/>
  <c r="R100" i="27"/>
  <c r="Q100" i="27"/>
  <c r="P100" i="27"/>
  <c r="O100" i="27"/>
  <c r="N100" i="27"/>
  <c r="M100" i="27"/>
  <c r="L100" i="27"/>
  <c r="K100" i="27"/>
  <c r="J100" i="27"/>
  <c r="I100" i="27"/>
  <c r="H100" i="27"/>
  <c r="G100" i="27"/>
  <c r="F100" i="27"/>
  <c r="E100" i="27"/>
  <c r="D100" i="27"/>
  <c r="U99" i="27"/>
  <c r="T99" i="27"/>
  <c r="S99" i="27"/>
  <c r="R99" i="27"/>
  <c r="Q99" i="27"/>
  <c r="P99" i="27"/>
  <c r="O99" i="27"/>
  <c r="N99" i="27"/>
  <c r="M99" i="27"/>
  <c r="L99" i="27"/>
  <c r="K99" i="27"/>
  <c r="J99" i="27"/>
  <c r="I99" i="27"/>
  <c r="H99" i="27"/>
  <c r="G99" i="27"/>
  <c r="F99" i="27"/>
  <c r="E99" i="27"/>
  <c r="D99" i="27"/>
  <c r="U98" i="27"/>
  <c r="T98" i="27"/>
  <c r="S98" i="27"/>
  <c r="R98" i="27"/>
  <c r="Q98" i="27"/>
  <c r="P98" i="27"/>
  <c r="O98" i="27"/>
  <c r="N98" i="27"/>
  <c r="M98" i="27"/>
  <c r="L98" i="27"/>
  <c r="K98" i="27"/>
  <c r="J98" i="27"/>
  <c r="I98" i="27"/>
  <c r="H98" i="27"/>
  <c r="G98" i="27"/>
  <c r="F98" i="27"/>
  <c r="E98" i="27"/>
  <c r="D98" i="27"/>
  <c r="U97" i="27"/>
  <c r="T97" i="27"/>
  <c r="S97" i="27"/>
  <c r="R97" i="27"/>
  <c r="Q97" i="27"/>
  <c r="P97" i="27"/>
  <c r="O97" i="27"/>
  <c r="N97" i="27"/>
  <c r="M97" i="27"/>
  <c r="L97" i="27"/>
  <c r="K97" i="27"/>
  <c r="J97" i="27"/>
  <c r="I97" i="27"/>
  <c r="H97" i="27"/>
  <c r="G97" i="27"/>
  <c r="F97" i="27"/>
  <c r="E97" i="27"/>
  <c r="D97" i="27"/>
  <c r="U96" i="27"/>
  <c r="T96" i="27"/>
  <c r="S96" i="27"/>
  <c r="R96" i="27"/>
  <c r="Q96" i="27"/>
  <c r="P96" i="27"/>
  <c r="O96" i="27"/>
  <c r="N96" i="27"/>
  <c r="M96" i="27"/>
  <c r="L96" i="27"/>
  <c r="K96" i="27"/>
  <c r="J96" i="27"/>
  <c r="I96" i="27"/>
  <c r="H96" i="27"/>
  <c r="G96" i="27"/>
  <c r="F96" i="27"/>
  <c r="E96" i="27"/>
  <c r="D96" i="27"/>
  <c r="U95" i="27"/>
  <c r="T95" i="27"/>
  <c r="S95" i="27"/>
  <c r="R95" i="27"/>
  <c r="Q95" i="27"/>
  <c r="P95" i="27"/>
  <c r="O95" i="27"/>
  <c r="N95" i="27"/>
  <c r="M95" i="27"/>
  <c r="L95" i="27"/>
  <c r="K95" i="27"/>
  <c r="J95" i="27"/>
  <c r="I95" i="27"/>
  <c r="H95" i="27"/>
  <c r="G95" i="27"/>
  <c r="F95" i="27"/>
  <c r="E95" i="27"/>
  <c r="D95" i="27"/>
  <c r="U94" i="27"/>
  <c r="T94" i="27"/>
  <c r="S94" i="27"/>
  <c r="R94" i="27"/>
  <c r="Q94" i="27"/>
  <c r="P94" i="27"/>
  <c r="O94" i="27"/>
  <c r="N94" i="27"/>
  <c r="M94" i="27"/>
  <c r="L94" i="27"/>
  <c r="K94" i="27"/>
  <c r="J94" i="27"/>
  <c r="I94" i="27"/>
  <c r="H94" i="27"/>
  <c r="G94" i="27"/>
  <c r="F94" i="27"/>
  <c r="E94" i="27"/>
  <c r="D94" i="27"/>
  <c r="U93" i="27"/>
  <c r="T93" i="27"/>
  <c r="S93" i="27"/>
  <c r="R93" i="27"/>
  <c r="Q93" i="27"/>
  <c r="P93" i="27"/>
  <c r="O93" i="27"/>
  <c r="N93" i="27"/>
  <c r="M93" i="27"/>
  <c r="L93" i="27"/>
  <c r="K93" i="27"/>
  <c r="J93" i="27"/>
  <c r="I93" i="27"/>
  <c r="H93" i="27"/>
  <c r="G93" i="27"/>
  <c r="F93" i="27"/>
  <c r="E93" i="27"/>
  <c r="D93" i="27"/>
  <c r="U92" i="27"/>
  <c r="T92" i="27"/>
  <c r="S92" i="27"/>
  <c r="R92" i="27"/>
  <c r="Q92" i="27"/>
  <c r="P92" i="27"/>
  <c r="O92" i="27"/>
  <c r="N92" i="27"/>
  <c r="M92" i="27"/>
  <c r="L92" i="27"/>
  <c r="K92" i="27"/>
  <c r="J92" i="27"/>
  <c r="I92" i="27"/>
  <c r="H92" i="27"/>
  <c r="G92" i="27"/>
  <c r="F92" i="27"/>
  <c r="E92" i="27"/>
  <c r="D92" i="27"/>
  <c r="U91" i="27"/>
  <c r="T91" i="27"/>
  <c r="S91" i="27"/>
  <c r="R91" i="27"/>
  <c r="Q91" i="27"/>
  <c r="P91" i="27"/>
  <c r="O91" i="27"/>
  <c r="N91" i="27"/>
  <c r="M91" i="27"/>
  <c r="L91" i="27"/>
  <c r="K91" i="27"/>
  <c r="J91" i="27"/>
  <c r="I91" i="27"/>
  <c r="H91" i="27"/>
  <c r="G91" i="27"/>
  <c r="F91" i="27"/>
  <c r="E91" i="27"/>
  <c r="D91" i="27"/>
  <c r="U90" i="27"/>
  <c r="T90" i="27"/>
  <c r="S90" i="27"/>
  <c r="R90" i="27"/>
  <c r="Q90" i="27"/>
  <c r="P90" i="27"/>
  <c r="O90" i="27"/>
  <c r="N90" i="27"/>
  <c r="M90" i="27"/>
  <c r="L90" i="27"/>
  <c r="K90" i="27"/>
  <c r="J90" i="27"/>
  <c r="I90" i="27"/>
  <c r="H90" i="27"/>
  <c r="G90" i="27"/>
  <c r="F90" i="27"/>
  <c r="E90" i="27"/>
  <c r="D90" i="27"/>
  <c r="U89" i="27"/>
  <c r="T89" i="27"/>
  <c r="S89" i="27"/>
  <c r="R89" i="27"/>
  <c r="Q89" i="27"/>
  <c r="P89" i="27"/>
  <c r="O89" i="27"/>
  <c r="N89" i="27"/>
  <c r="M89" i="27"/>
  <c r="L89" i="27"/>
  <c r="K89" i="27"/>
  <c r="J89" i="27"/>
  <c r="I89" i="27"/>
  <c r="H89" i="27"/>
  <c r="G89" i="27"/>
  <c r="F89" i="27"/>
  <c r="E89" i="27"/>
  <c r="D89" i="27"/>
  <c r="U88" i="27"/>
  <c r="T88" i="27"/>
  <c r="S88" i="27"/>
  <c r="R88" i="27"/>
  <c r="Q88" i="27"/>
  <c r="P88" i="27"/>
  <c r="O88" i="27"/>
  <c r="N88" i="27"/>
  <c r="M88" i="27"/>
  <c r="L88" i="27"/>
  <c r="K88" i="27"/>
  <c r="J88" i="27"/>
  <c r="I88" i="27"/>
  <c r="H88" i="27"/>
  <c r="G88" i="27"/>
  <c r="F88" i="27"/>
  <c r="E88" i="27"/>
  <c r="D88" i="27"/>
  <c r="U87" i="27"/>
  <c r="T87" i="27"/>
  <c r="S87" i="27"/>
  <c r="R87" i="27"/>
  <c r="Q87" i="27"/>
  <c r="P87" i="27"/>
  <c r="O87" i="27"/>
  <c r="N87" i="27"/>
  <c r="M87" i="27"/>
  <c r="L87" i="27"/>
  <c r="K87" i="27"/>
  <c r="J87" i="27"/>
  <c r="I87" i="27"/>
  <c r="H87" i="27"/>
  <c r="G87" i="27"/>
  <c r="F87" i="27"/>
  <c r="E87" i="27"/>
  <c r="D87" i="27"/>
  <c r="U86" i="27"/>
  <c r="T86" i="27"/>
  <c r="S86" i="27"/>
  <c r="R86" i="27"/>
  <c r="Q86" i="27"/>
  <c r="P86" i="27"/>
  <c r="O86" i="27"/>
  <c r="N86" i="27"/>
  <c r="M86" i="27"/>
  <c r="L86" i="27"/>
  <c r="K86" i="27"/>
  <c r="J86" i="27"/>
  <c r="I86" i="27"/>
  <c r="H86" i="27"/>
  <c r="G86" i="27"/>
  <c r="F86" i="27"/>
  <c r="E86" i="27"/>
  <c r="D86" i="27"/>
  <c r="U85" i="27"/>
  <c r="T85" i="27"/>
  <c r="S85" i="27"/>
  <c r="R85" i="27"/>
  <c r="Q85" i="27"/>
  <c r="P85" i="27"/>
  <c r="O85" i="27"/>
  <c r="N85" i="27"/>
  <c r="M85" i="27"/>
  <c r="L85" i="27"/>
  <c r="K85" i="27"/>
  <c r="J85" i="27"/>
  <c r="I85" i="27"/>
  <c r="H85" i="27"/>
  <c r="G85" i="27"/>
  <c r="F85" i="27"/>
  <c r="E85" i="27"/>
  <c r="D85" i="27"/>
  <c r="U84" i="27"/>
  <c r="T84" i="27"/>
  <c r="S84" i="27"/>
  <c r="R84" i="27"/>
  <c r="Q84" i="27"/>
  <c r="P84" i="27"/>
  <c r="O84" i="27"/>
  <c r="N84" i="27"/>
  <c r="M84" i="27"/>
  <c r="L84" i="27"/>
  <c r="K84" i="27"/>
  <c r="J84" i="27"/>
  <c r="I84" i="27"/>
  <c r="H84" i="27"/>
  <c r="G84" i="27"/>
  <c r="F84" i="27"/>
  <c r="E84" i="27"/>
  <c r="D84" i="27"/>
  <c r="U83" i="27"/>
  <c r="T83" i="27"/>
  <c r="S83" i="27"/>
  <c r="R83" i="27"/>
  <c r="Q83" i="27"/>
  <c r="P83" i="27"/>
  <c r="O83" i="27"/>
  <c r="N83" i="27"/>
  <c r="M83" i="27"/>
  <c r="L83" i="27"/>
  <c r="K83" i="27"/>
  <c r="J83" i="27"/>
  <c r="I83" i="27"/>
  <c r="H83" i="27"/>
  <c r="G83" i="27"/>
  <c r="F83" i="27"/>
  <c r="E83" i="27"/>
  <c r="D83" i="27"/>
  <c r="U82" i="27"/>
  <c r="T82" i="27"/>
  <c r="S82" i="27"/>
  <c r="R82" i="27"/>
  <c r="Q82" i="27"/>
  <c r="P82" i="27"/>
  <c r="O82" i="27"/>
  <c r="N82" i="27"/>
  <c r="M82" i="27"/>
  <c r="L82" i="27"/>
  <c r="K82" i="27"/>
  <c r="J82" i="27"/>
  <c r="I82" i="27"/>
  <c r="H82" i="27"/>
  <c r="G82" i="27"/>
  <c r="F82" i="27"/>
  <c r="E82" i="27"/>
  <c r="D82" i="27"/>
  <c r="U81" i="27"/>
  <c r="T81" i="27"/>
  <c r="S81" i="27"/>
  <c r="R81" i="27"/>
  <c r="Q81" i="27"/>
  <c r="P81" i="27"/>
  <c r="O81" i="27"/>
  <c r="N81" i="27"/>
  <c r="M81" i="27"/>
  <c r="L81" i="27"/>
  <c r="K81" i="27"/>
  <c r="J81" i="27"/>
  <c r="I81" i="27"/>
  <c r="H81" i="27"/>
  <c r="G81" i="27"/>
  <c r="F81" i="27"/>
  <c r="E81" i="27"/>
  <c r="D81" i="27"/>
  <c r="U80" i="27"/>
  <c r="T80" i="27"/>
  <c r="S80" i="27"/>
  <c r="R80" i="27"/>
  <c r="Q80" i="27"/>
  <c r="P80" i="27"/>
  <c r="O80" i="27"/>
  <c r="N80" i="27"/>
  <c r="M80" i="27"/>
  <c r="L80" i="27"/>
  <c r="K80" i="27"/>
  <c r="J80" i="27"/>
  <c r="I80" i="27"/>
  <c r="H80" i="27"/>
  <c r="G80" i="27"/>
  <c r="F80" i="27"/>
  <c r="E80" i="27"/>
  <c r="D80" i="27"/>
  <c r="U79" i="27"/>
  <c r="T79" i="27"/>
  <c r="S79" i="27"/>
  <c r="R79" i="27"/>
  <c r="Q79" i="27"/>
  <c r="P79" i="27"/>
  <c r="O79" i="27"/>
  <c r="N79" i="27"/>
  <c r="M79" i="27"/>
  <c r="L79" i="27"/>
  <c r="K79" i="27"/>
  <c r="J79" i="27"/>
  <c r="I79" i="27"/>
  <c r="H79" i="27"/>
  <c r="G79" i="27"/>
  <c r="F79" i="27"/>
  <c r="E79" i="27"/>
  <c r="D79" i="27"/>
  <c r="U78" i="27"/>
  <c r="T78" i="27"/>
  <c r="S78" i="27"/>
  <c r="R78" i="27"/>
  <c r="Q78" i="27"/>
  <c r="P78" i="27"/>
  <c r="O78" i="27"/>
  <c r="N78" i="27"/>
  <c r="M78" i="27"/>
  <c r="L78" i="27"/>
  <c r="K78" i="27"/>
  <c r="J78" i="27"/>
  <c r="I78" i="27"/>
  <c r="H78" i="27"/>
  <c r="G78" i="27"/>
  <c r="F78" i="27"/>
  <c r="E78" i="27"/>
  <c r="D78" i="27"/>
  <c r="U77" i="27"/>
  <c r="T77" i="27"/>
  <c r="S77" i="27"/>
  <c r="R77" i="27"/>
  <c r="Q77" i="27"/>
  <c r="P77" i="27"/>
  <c r="O77" i="27"/>
  <c r="N77" i="27"/>
  <c r="M77" i="27"/>
  <c r="L77" i="27"/>
  <c r="K77" i="27"/>
  <c r="J77" i="27"/>
  <c r="I77" i="27"/>
  <c r="H77" i="27"/>
  <c r="G77" i="27"/>
  <c r="F77" i="27"/>
  <c r="E77" i="27"/>
  <c r="D77" i="27"/>
  <c r="U76" i="27"/>
  <c r="T76" i="27"/>
  <c r="S76" i="27"/>
  <c r="R76" i="27"/>
  <c r="Q76" i="27"/>
  <c r="P76" i="27"/>
  <c r="O76" i="27"/>
  <c r="N76" i="27"/>
  <c r="M76" i="27"/>
  <c r="L76" i="27"/>
  <c r="K76" i="27"/>
  <c r="J76" i="27"/>
  <c r="I76" i="27"/>
  <c r="H76" i="27"/>
  <c r="G76" i="27"/>
  <c r="F76" i="27"/>
  <c r="E76" i="27"/>
  <c r="D76" i="27"/>
  <c r="U75" i="27"/>
  <c r="T75" i="27"/>
  <c r="S75" i="27"/>
  <c r="R75" i="27"/>
  <c r="Q75" i="27"/>
  <c r="P75" i="27"/>
  <c r="O75" i="27"/>
  <c r="N75" i="27"/>
  <c r="M75" i="27"/>
  <c r="L75" i="27"/>
  <c r="K75" i="27"/>
  <c r="J75" i="27"/>
  <c r="I75" i="27"/>
  <c r="H75" i="27"/>
  <c r="G75" i="27"/>
  <c r="F75" i="27"/>
  <c r="E75" i="27"/>
  <c r="D75" i="27"/>
  <c r="U74" i="27"/>
  <c r="T74" i="27"/>
  <c r="S74" i="27"/>
  <c r="R74" i="27"/>
  <c r="Q74" i="27"/>
  <c r="P74" i="27"/>
  <c r="O74" i="27"/>
  <c r="N74" i="27"/>
  <c r="M74" i="27"/>
  <c r="L74" i="27"/>
  <c r="K74" i="27"/>
  <c r="J74" i="27"/>
  <c r="I74" i="27"/>
  <c r="H74" i="27"/>
  <c r="G74" i="27"/>
  <c r="F74" i="27"/>
  <c r="E74" i="27"/>
  <c r="D74" i="27"/>
  <c r="U73" i="27"/>
  <c r="T73" i="27"/>
  <c r="S73" i="27"/>
  <c r="R73" i="27"/>
  <c r="Q73" i="27"/>
  <c r="P73" i="27"/>
  <c r="O73" i="27"/>
  <c r="N73" i="27"/>
  <c r="M73" i="27"/>
  <c r="L73" i="27"/>
  <c r="K73" i="27"/>
  <c r="J73" i="27"/>
  <c r="I73" i="27"/>
  <c r="H73" i="27"/>
  <c r="G73" i="27"/>
  <c r="F73" i="27"/>
  <c r="E73" i="27"/>
  <c r="D73" i="27"/>
  <c r="U72" i="27"/>
  <c r="T72" i="27"/>
  <c r="S72" i="27"/>
  <c r="R72" i="27"/>
  <c r="Q72" i="27"/>
  <c r="P72" i="27"/>
  <c r="O72" i="27"/>
  <c r="N72" i="27"/>
  <c r="M72" i="27"/>
  <c r="L72" i="27"/>
  <c r="K72" i="27"/>
  <c r="J72" i="27"/>
  <c r="I72" i="27"/>
  <c r="H72" i="27"/>
  <c r="G72" i="27"/>
  <c r="F72" i="27"/>
  <c r="E72" i="27"/>
  <c r="D72" i="27"/>
  <c r="U71" i="27"/>
  <c r="T71" i="27"/>
  <c r="S71" i="27"/>
  <c r="R71" i="27"/>
  <c r="Q71" i="27"/>
  <c r="P71" i="27"/>
  <c r="O71" i="27"/>
  <c r="N71" i="27"/>
  <c r="M71" i="27"/>
  <c r="L71" i="27"/>
  <c r="K71" i="27"/>
  <c r="J71" i="27"/>
  <c r="I71" i="27"/>
  <c r="H71" i="27"/>
  <c r="G71" i="27"/>
  <c r="F71" i="27"/>
  <c r="E71" i="27"/>
  <c r="D71" i="27"/>
  <c r="U70" i="27"/>
  <c r="T70" i="27"/>
  <c r="S70" i="27"/>
  <c r="R70" i="27"/>
  <c r="Q70" i="27"/>
  <c r="P70" i="27"/>
  <c r="O70" i="27"/>
  <c r="N70" i="27"/>
  <c r="M70" i="27"/>
  <c r="L70" i="27"/>
  <c r="K70" i="27"/>
  <c r="J70" i="27"/>
  <c r="I70" i="27"/>
  <c r="H70" i="27"/>
  <c r="G70" i="27"/>
  <c r="F70" i="27"/>
  <c r="E70" i="27"/>
  <c r="D70" i="27"/>
  <c r="U69" i="27"/>
  <c r="T69" i="27"/>
  <c r="S69" i="27"/>
  <c r="R69" i="27"/>
  <c r="Q69" i="27"/>
  <c r="P69" i="27"/>
  <c r="O69" i="27"/>
  <c r="N69" i="27"/>
  <c r="M69" i="27"/>
  <c r="L69" i="27"/>
  <c r="K69" i="27"/>
  <c r="J69" i="27"/>
  <c r="I69" i="27"/>
  <c r="H69" i="27"/>
  <c r="G69" i="27"/>
  <c r="F69" i="27"/>
  <c r="E69" i="27"/>
  <c r="D69" i="27"/>
  <c r="U68" i="27"/>
  <c r="T68" i="27"/>
  <c r="S68" i="27"/>
  <c r="R68" i="27"/>
  <c r="Q68" i="27"/>
  <c r="P68" i="27"/>
  <c r="O68" i="27"/>
  <c r="N68" i="27"/>
  <c r="M68" i="27"/>
  <c r="L68" i="27"/>
  <c r="K68" i="27"/>
  <c r="J68" i="27"/>
  <c r="I68" i="27"/>
  <c r="H68" i="27"/>
  <c r="G68" i="27"/>
  <c r="F68" i="27"/>
  <c r="E68" i="27"/>
  <c r="D68" i="27"/>
  <c r="U67" i="27"/>
  <c r="T67" i="27"/>
  <c r="S67" i="27"/>
  <c r="R67" i="27"/>
  <c r="Q67" i="27"/>
  <c r="P67" i="27"/>
  <c r="O67" i="27"/>
  <c r="N67" i="27"/>
  <c r="M67" i="27"/>
  <c r="L67" i="27"/>
  <c r="K67" i="27"/>
  <c r="J67" i="27"/>
  <c r="I67" i="27"/>
  <c r="H67" i="27"/>
  <c r="G67" i="27"/>
  <c r="F67" i="27"/>
  <c r="E67" i="27"/>
  <c r="D67" i="27"/>
  <c r="U66" i="27"/>
  <c r="T66" i="27"/>
  <c r="S66" i="27"/>
  <c r="R66" i="27"/>
  <c r="Q66" i="27"/>
  <c r="P66" i="27"/>
  <c r="O66" i="27"/>
  <c r="N66" i="27"/>
  <c r="M66" i="27"/>
  <c r="L66" i="27"/>
  <c r="K66" i="27"/>
  <c r="J66" i="27"/>
  <c r="I66" i="27"/>
  <c r="H66" i="27"/>
  <c r="G66" i="27"/>
  <c r="F66" i="27"/>
  <c r="E66" i="27"/>
  <c r="D66" i="27"/>
  <c r="U65" i="27"/>
  <c r="T65" i="27"/>
  <c r="S65" i="27"/>
  <c r="R65" i="27"/>
  <c r="Q65" i="27"/>
  <c r="P65" i="27"/>
  <c r="O65" i="27"/>
  <c r="N65" i="27"/>
  <c r="M65" i="27"/>
  <c r="L65" i="27"/>
  <c r="K65" i="27"/>
  <c r="J65" i="27"/>
  <c r="I65" i="27"/>
  <c r="H65" i="27"/>
  <c r="G65" i="27"/>
  <c r="F65" i="27"/>
  <c r="E65" i="27"/>
  <c r="D65" i="27"/>
  <c r="U64" i="27"/>
  <c r="T64" i="27"/>
  <c r="S64" i="27"/>
  <c r="R64" i="27"/>
  <c r="Q64" i="27"/>
  <c r="P64" i="27"/>
  <c r="O64" i="27"/>
  <c r="N64" i="27"/>
  <c r="M64" i="27"/>
  <c r="L64" i="27"/>
  <c r="K64" i="27"/>
  <c r="J64" i="27"/>
  <c r="I64" i="27"/>
  <c r="H64" i="27"/>
  <c r="G64" i="27"/>
  <c r="F64" i="27"/>
  <c r="E64" i="27"/>
  <c r="D64" i="27"/>
  <c r="U63" i="27"/>
  <c r="T63" i="27"/>
  <c r="S63" i="27"/>
  <c r="R63" i="27"/>
  <c r="Q63" i="27"/>
  <c r="P63" i="27"/>
  <c r="O63" i="27"/>
  <c r="N63" i="27"/>
  <c r="M63" i="27"/>
  <c r="L63" i="27"/>
  <c r="K63" i="27"/>
  <c r="J63" i="27"/>
  <c r="I63" i="27"/>
  <c r="H63" i="27"/>
  <c r="G63" i="27"/>
  <c r="F63" i="27"/>
  <c r="E63" i="27"/>
  <c r="D63" i="27"/>
  <c r="U62" i="27"/>
  <c r="T62" i="27"/>
  <c r="S62" i="27"/>
  <c r="R62" i="27"/>
  <c r="Q62" i="27"/>
  <c r="P62" i="27"/>
  <c r="O62" i="27"/>
  <c r="N62" i="27"/>
  <c r="M62" i="27"/>
  <c r="L62" i="27"/>
  <c r="K62" i="27"/>
  <c r="J62" i="27"/>
  <c r="I62" i="27"/>
  <c r="H62" i="27"/>
  <c r="G62" i="27"/>
  <c r="F62" i="27"/>
  <c r="E62" i="27"/>
  <c r="D62" i="27"/>
  <c r="U61" i="27"/>
  <c r="T61" i="27"/>
  <c r="S61" i="27"/>
  <c r="R61" i="27"/>
  <c r="Q61" i="27"/>
  <c r="P61" i="27"/>
  <c r="O61" i="27"/>
  <c r="N61" i="27"/>
  <c r="M61" i="27"/>
  <c r="L61" i="27"/>
  <c r="K61" i="27"/>
  <c r="J61" i="27"/>
  <c r="I61" i="27"/>
  <c r="H61" i="27"/>
  <c r="G61" i="27"/>
  <c r="F61" i="27"/>
  <c r="E61" i="27"/>
  <c r="D61" i="27"/>
  <c r="U60" i="27"/>
  <c r="T60" i="27"/>
  <c r="S60" i="27"/>
  <c r="R60" i="27"/>
  <c r="Q60" i="27"/>
  <c r="P60" i="27"/>
  <c r="O60" i="27"/>
  <c r="N60" i="27"/>
  <c r="M60" i="27"/>
  <c r="L60" i="27"/>
  <c r="K60" i="27"/>
  <c r="J60" i="27"/>
  <c r="I60" i="27"/>
  <c r="H60" i="27"/>
  <c r="G60" i="27"/>
  <c r="F60" i="27"/>
  <c r="E60" i="27"/>
  <c r="D60" i="27"/>
  <c r="U59" i="27"/>
  <c r="T59" i="27"/>
  <c r="S59" i="27"/>
  <c r="R59" i="27"/>
  <c r="Q59" i="27"/>
  <c r="P59" i="27"/>
  <c r="O59" i="27"/>
  <c r="N59" i="27"/>
  <c r="M59" i="27"/>
  <c r="L59" i="27"/>
  <c r="K59" i="27"/>
  <c r="J59" i="27"/>
  <c r="I59" i="27"/>
  <c r="H59" i="27"/>
  <c r="G59" i="27"/>
  <c r="F59" i="27"/>
  <c r="E59" i="27"/>
  <c r="D59" i="27"/>
  <c r="U58" i="27"/>
  <c r="T58" i="27"/>
  <c r="S58" i="27"/>
  <c r="R58" i="27"/>
  <c r="Q58" i="27"/>
  <c r="P58" i="27"/>
  <c r="O58" i="27"/>
  <c r="N58" i="27"/>
  <c r="M58" i="27"/>
  <c r="L58" i="27"/>
  <c r="K58" i="27"/>
  <c r="J58" i="27"/>
  <c r="I58" i="27"/>
  <c r="H58" i="27"/>
  <c r="G58" i="27"/>
  <c r="F58" i="27"/>
  <c r="E58" i="27"/>
  <c r="D58" i="27"/>
  <c r="U57" i="27"/>
  <c r="T57" i="27"/>
  <c r="S57" i="27"/>
  <c r="R57" i="27"/>
  <c r="Q57" i="27"/>
  <c r="P57" i="27"/>
  <c r="O57" i="27"/>
  <c r="N57" i="27"/>
  <c r="M57" i="27"/>
  <c r="L57" i="27"/>
  <c r="K57" i="27"/>
  <c r="J57" i="27"/>
  <c r="I57" i="27"/>
  <c r="H57" i="27"/>
  <c r="G57" i="27"/>
  <c r="F57" i="27"/>
  <c r="E57" i="27"/>
  <c r="D57" i="27"/>
  <c r="U56" i="27"/>
  <c r="T56" i="27"/>
  <c r="S56" i="27"/>
  <c r="R56" i="27"/>
  <c r="Q56" i="27"/>
  <c r="P56" i="27"/>
  <c r="O56" i="27"/>
  <c r="N56" i="27"/>
  <c r="M56" i="27"/>
  <c r="L56" i="27"/>
  <c r="K56" i="27"/>
  <c r="J56" i="27"/>
  <c r="I56" i="27"/>
  <c r="H56" i="27"/>
  <c r="G56" i="27"/>
  <c r="F56" i="27"/>
  <c r="E56" i="27"/>
  <c r="D56" i="27"/>
  <c r="U55" i="27"/>
  <c r="T55" i="27"/>
  <c r="S55" i="27"/>
  <c r="R55" i="27"/>
  <c r="Q55" i="27"/>
  <c r="P55" i="27"/>
  <c r="O55" i="27"/>
  <c r="N55" i="27"/>
  <c r="M55" i="27"/>
  <c r="L55" i="27"/>
  <c r="K55" i="27"/>
  <c r="J55" i="27"/>
  <c r="I55" i="27"/>
  <c r="H55" i="27"/>
  <c r="G55" i="27"/>
  <c r="F55" i="27"/>
  <c r="E55" i="27"/>
  <c r="D55" i="27"/>
  <c r="U54" i="27"/>
  <c r="T54" i="27"/>
  <c r="S54" i="27"/>
  <c r="R54" i="27"/>
  <c r="Q54" i="27"/>
  <c r="P54" i="27"/>
  <c r="O54" i="27"/>
  <c r="N54" i="27"/>
  <c r="M54" i="27"/>
  <c r="L54" i="27"/>
  <c r="K54" i="27"/>
  <c r="J54" i="27"/>
  <c r="I54" i="27"/>
  <c r="H54" i="27"/>
  <c r="G54" i="27"/>
  <c r="F54" i="27"/>
  <c r="E54" i="27"/>
  <c r="D54" i="27"/>
  <c r="U53" i="27"/>
  <c r="T53" i="27"/>
  <c r="S53" i="27"/>
  <c r="R53" i="27"/>
  <c r="Q53" i="27"/>
  <c r="P53" i="27"/>
  <c r="O53" i="27"/>
  <c r="N53" i="27"/>
  <c r="M53" i="27"/>
  <c r="L53" i="27"/>
  <c r="K53" i="27"/>
  <c r="J53" i="27"/>
  <c r="I53" i="27"/>
  <c r="H53" i="27"/>
  <c r="G53" i="27"/>
  <c r="F53" i="27"/>
  <c r="E53" i="27"/>
  <c r="D53" i="27"/>
  <c r="U52" i="27"/>
  <c r="T52" i="27"/>
  <c r="S52" i="27"/>
  <c r="R52" i="27"/>
  <c r="Q52" i="27"/>
  <c r="P52" i="27"/>
  <c r="O52" i="27"/>
  <c r="N52" i="27"/>
  <c r="M52" i="27"/>
  <c r="L52" i="27"/>
  <c r="K52" i="27"/>
  <c r="J52" i="27"/>
  <c r="I52" i="27"/>
  <c r="H52" i="27"/>
  <c r="G52" i="27"/>
  <c r="F52" i="27"/>
  <c r="E52" i="27"/>
  <c r="D52" i="27"/>
  <c r="U51" i="27"/>
  <c r="T51" i="27"/>
  <c r="S51" i="27"/>
  <c r="R51" i="27"/>
  <c r="Q51" i="27"/>
  <c r="P51" i="27"/>
  <c r="O51" i="27"/>
  <c r="N51" i="27"/>
  <c r="M51" i="27"/>
  <c r="L51" i="27"/>
  <c r="K51" i="27"/>
  <c r="J51" i="27"/>
  <c r="I51" i="27"/>
  <c r="H51" i="27"/>
  <c r="G51" i="27"/>
  <c r="F51" i="27"/>
  <c r="E51" i="27"/>
  <c r="D51" i="27"/>
  <c r="U50" i="27"/>
  <c r="T50" i="27"/>
  <c r="S50" i="27"/>
  <c r="R50" i="27"/>
  <c r="Q50" i="27"/>
  <c r="P50" i="27"/>
  <c r="O50" i="27"/>
  <c r="N50" i="27"/>
  <c r="M50" i="27"/>
  <c r="L50" i="27"/>
  <c r="K50" i="27"/>
  <c r="J50" i="27"/>
  <c r="I50" i="27"/>
  <c r="H50" i="27"/>
  <c r="G50" i="27"/>
  <c r="F50" i="27"/>
  <c r="E50" i="27"/>
  <c r="D50" i="27"/>
  <c r="U49" i="27"/>
  <c r="T49" i="27"/>
  <c r="S49" i="27"/>
  <c r="R49" i="27"/>
  <c r="Q49" i="27"/>
  <c r="P49" i="27"/>
  <c r="O49" i="27"/>
  <c r="N49" i="27"/>
  <c r="M49" i="27"/>
  <c r="L49" i="27"/>
  <c r="K49" i="27"/>
  <c r="J49" i="27"/>
  <c r="I49" i="27"/>
  <c r="H49" i="27"/>
  <c r="G49" i="27"/>
  <c r="F49" i="27"/>
  <c r="E49" i="27"/>
  <c r="D49" i="27"/>
  <c r="U48" i="27"/>
  <c r="T48" i="27"/>
  <c r="S48" i="27"/>
  <c r="R48" i="27"/>
  <c r="Q48" i="27"/>
  <c r="P48" i="27"/>
  <c r="O48" i="27"/>
  <c r="N48" i="27"/>
  <c r="M48" i="27"/>
  <c r="L48" i="27"/>
  <c r="K48" i="27"/>
  <c r="J48" i="27"/>
  <c r="I48" i="27"/>
  <c r="H48" i="27"/>
  <c r="G48" i="27"/>
  <c r="F48" i="27"/>
  <c r="E48" i="27"/>
  <c r="D48" i="27"/>
  <c r="U47" i="27"/>
  <c r="T47" i="27"/>
  <c r="S47" i="27"/>
  <c r="R47" i="27"/>
  <c r="Q47" i="27"/>
  <c r="P47" i="27"/>
  <c r="O47" i="27"/>
  <c r="N47" i="27"/>
  <c r="M47" i="27"/>
  <c r="L47" i="27"/>
  <c r="K47" i="27"/>
  <c r="J47" i="27"/>
  <c r="I47" i="27"/>
  <c r="H47" i="27"/>
  <c r="G47" i="27"/>
  <c r="F47" i="27"/>
  <c r="E47" i="27"/>
  <c r="D47" i="27"/>
  <c r="U46" i="27"/>
  <c r="T46" i="27"/>
  <c r="S46" i="27"/>
  <c r="R46" i="27"/>
  <c r="Q46" i="27"/>
  <c r="P46" i="27"/>
  <c r="O46" i="27"/>
  <c r="N46" i="27"/>
  <c r="M46" i="27"/>
  <c r="L46" i="27"/>
  <c r="K46" i="27"/>
  <c r="J46" i="27"/>
  <c r="I46" i="27"/>
  <c r="H46" i="27"/>
  <c r="G46" i="27"/>
  <c r="F46" i="27"/>
  <c r="E46" i="27"/>
  <c r="D46" i="27"/>
  <c r="U45" i="27"/>
  <c r="T45" i="27"/>
  <c r="S45" i="27"/>
  <c r="R45" i="27"/>
  <c r="Q45" i="27"/>
  <c r="P45" i="27"/>
  <c r="O45" i="27"/>
  <c r="N45" i="27"/>
  <c r="M45" i="27"/>
  <c r="L45" i="27"/>
  <c r="K45" i="27"/>
  <c r="J45" i="27"/>
  <c r="I45" i="27"/>
  <c r="H45" i="27"/>
  <c r="G45" i="27"/>
  <c r="F45" i="27"/>
  <c r="E45" i="27"/>
  <c r="D45" i="27"/>
  <c r="U44" i="27"/>
  <c r="T44" i="27"/>
  <c r="S44" i="27"/>
  <c r="R44" i="27"/>
  <c r="Q44" i="27"/>
  <c r="P44" i="27"/>
  <c r="O44" i="27"/>
  <c r="N44" i="27"/>
  <c r="M44" i="27"/>
  <c r="L44" i="27"/>
  <c r="K44" i="27"/>
  <c r="J44" i="27"/>
  <c r="I44" i="27"/>
  <c r="H44" i="27"/>
  <c r="G44" i="27"/>
  <c r="F44" i="27"/>
  <c r="E44" i="27"/>
  <c r="D44" i="27"/>
  <c r="U43" i="27"/>
  <c r="T43" i="27"/>
  <c r="S43" i="27"/>
  <c r="R43" i="27"/>
  <c r="Q43" i="27"/>
  <c r="P43" i="27"/>
  <c r="O43" i="27"/>
  <c r="N43" i="27"/>
  <c r="M43" i="27"/>
  <c r="L43" i="27"/>
  <c r="K43" i="27"/>
  <c r="J43" i="27"/>
  <c r="I43" i="27"/>
  <c r="H43" i="27"/>
  <c r="G43" i="27"/>
  <c r="F43" i="27"/>
  <c r="E43" i="27"/>
  <c r="D43" i="27"/>
  <c r="U42" i="27"/>
  <c r="T42" i="27"/>
  <c r="S42" i="27"/>
  <c r="R42" i="27"/>
  <c r="Q42" i="27"/>
  <c r="P42" i="27"/>
  <c r="O42" i="27"/>
  <c r="N42" i="27"/>
  <c r="M42" i="27"/>
  <c r="L42" i="27"/>
  <c r="K42" i="27"/>
  <c r="J42" i="27"/>
  <c r="I42" i="27"/>
  <c r="H42" i="27"/>
  <c r="G42" i="27"/>
  <c r="F42" i="27"/>
  <c r="E42" i="27"/>
  <c r="D42" i="27"/>
  <c r="U41" i="27"/>
  <c r="T41" i="27"/>
  <c r="S41" i="27"/>
  <c r="R41" i="27"/>
  <c r="Q41" i="27"/>
  <c r="P41" i="27"/>
  <c r="O41" i="27"/>
  <c r="N41" i="27"/>
  <c r="M41" i="27"/>
  <c r="L41" i="27"/>
  <c r="K41" i="27"/>
  <c r="J41" i="27"/>
  <c r="I41" i="27"/>
  <c r="H41" i="27"/>
  <c r="G41" i="27"/>
  <c r="F41" i="27"/>
  <c r="E41" i="27"/>
  <c r="D41" i="27"/>
  <c r="U40" i="27"/>
  <c r="T40" i="27"/>
  <c r="S40" i="27"/>
  <c r="R40" i="27"/>
  <c r="Q40" i="27"/>
  <c r="P40" i="27"/>
  <c r="O40" i="27"/>
  <c r="N40" i="27"/>
  <c r="M40" i="27"/>
  <c r="L40" i="27"/>
  <c r="K40" i="27"/>
  <c r="J40" i="27"/>
  <c r="I40" i="27"/>
  <c r="H40" i="27"/>
  <c r="G40" i="27"/>
  <c r="F40" i="27"/>
  <c r="E40" i="27"/>
  <c r="D40" i="27"/>
  <c r="U39" i="27"/>
  <c r="T39" i="27"/>
  <c r="S39" i="27"/>
  <c r="R39" i="27"/>
  <c r="Q39" i="27"/>
  <c r="P39" i="27"/>
  <c r="O39" i="27"/>
  <c r="N39" i="27"/>
  <c r="M39" i="27"/>
  <c r="L39" i="27"/>
  <c r="K39" i="27"/>
  <c r="J39" i="27"/>
  <c r="I39" i="27"/>
  <c r="H39" i="27"/>
  <c r="G39" i="27"/>
  <c r="F39" i="27"/>
  <c r="E39" i="27"/>
  <c r="D39" i="27"/>
  <c r="U38" i="27"/>
  <c r="T38" i="27"/>
  <c r="S38" i="27"/>
  <c r="R38" i="27"/>
  <c r="Q38" i="27"/>
  <c r="P38" i="27"/>
  <c r="O38" i="27"/>
  <c r="N38" i="27"/>
  <c r="M38" i="27"/>
  <c r="L38" i="27"/>
  <c r="K38" i="27"/>
  <c r="J38" i="27"/>
  <c r="I38" i="27"/>
  <c r="H38" i="27"/>
  <c r="G38" i="27"/>
  <c r="F38" i="27"/>
  <c r="E38" i="27"/>
  <c r="D38" i="27"/>
  <c r="U37" i="27"/>
  <c r="T37" i="27"/>
  <c r="S37" i="27"/>
  <c r="R37" i="27"/>
  <c r="Q37" i="27"/>
  <c r="P37" i="27"/>
  <c r="O37" i="27"/>
  <c r="N37" i="27"/>
  <c r="M37" i="27"/>
  <c r="L37" i="27"/>
  <c r="K37" i="27"/>
  <c r="J37" i="27"/>
  <c r="I37" i="27"/>
  <c r="H37" i="27"/>
  <c r="G37" i="27"/>
  <c r="F37" i="27"/>
  <c r="E37" i="27"/>
  <c r="D37" i="27"/>
  <c r="U36" i="27"/>
  <c r="T36" i="27"/>
  <c r="S36" i="27"/>
  <c r="R36" i="27"/>
  <c r="Q36" i="27"/>
  <c r="P36" i="27"/>
  <c r="O36" i="27"/>
  <c r="N36" i="27"/>
  <c r="M36" i="27"/>
  <c r="L36" i="27"/>
  <c r="K36" i="27"/>
  <c r="J36" i="27"/>
  <c r="I36" i="27"/>
  <c r="H36" i="27"/>
  <c r="G36" i="27"/>
  <c r="F36" i="27"/>
  <c r="E36" i="27"/>
  <c r="D36" i="27"/>
  <c r="U35" i="27"/>
  <c r="T35" i="27"/>
  <c r="S35" i="27"/>
  <c r="R35" i="27"/>
  <c r="Q35" i="27"/>
  <c r="P35" i="27"/>
  <c r="O35" i="27"/>
  <c r="N35" i="27"/>
  <c r="M35" i="27"/>
  <c r="L35" i="27"/>
  <c r="K35" i="27"/>
  <c r="J35" i="27"/>
  <c r="I35" i="27"/>
  <c r="H35" i="27"/>
  <c r="G35" i="27"/>
  <c r="F35" i="27"/>
  <c r="E35" i="27"/>
  <c r="D35" i="27"/>
  <c r="U34" i="27"/>
  <c r="T34" i="27"/>
  <c r="S34" i="27"/>
  <c r="R34" i="27"/>
  <c r="Q34" i="27"/>
  <c r="P34" i="27"/>
  <c r="O34" i="27"/>
  <c r="N34" i="27"/>
  <c r="M34" i="27"/>
  <c r="L34" i="27"/>
  <c r="K34" i="27"/>
  <c r="J34" i="27"/>
  <c r="I34" i="27"/>
  <c r="H34" i="27"/>
  <c r="G34" i="27"/>
  <c r="F34" i="27"/>
  <c r="E34" i="27"/>
  <c r="D34" i="27"/>
  <c r="U33" i="27"/>
  <c r="T33" i="27"/>
  <c r="S33" i="27"/>
  <c r="R33" i="27"/>
  <c r="Q33" i="27"/>
  <c r="P33" i="27"/>
  <c r="O33" i="27"/>
  <c r="N33" i="27"/>
  <c r="M33" i="27"/>
  <c r="L33" i="27"/>
  <c r="K33" i="27"/>
  <c r="J33" i="27"/>
  <c r="I33" i="27"/>
  <c r="H33" i="27"/>
  <c r="G33" i="27"/>
  <c r="F33" i="27"/>
  <c r="E33" i="27"/>
  <c r="D33" i="27"/>
  <c r="U32" i="27"/>
  <c r="T32" i="27"/>
  <c r="S32" i="27"/>
  <c r="R32" i="27"/>
  <c r="Q32" i="27"/>
  <c r="P32" i="27"/>
  <c r="O32" i="27"/>
  <c r="N32" i="27"/>
  <c r="M32" i="27"/>
  <c r="L32" i="27"/>
  <c r="K32" i="27"/>
  <c r="J32" i="27"/>
  <c r="I32" i="27"/>
  <c r="H32" i="27"/>
  <c r="G32" i="27"/>
  <c r="F32" i="27"/>
  <c r="E32" i="27"/>
  <c r="D32" i="27"/>
  <c r="U31" i="27"/>
  <c r="T31" i="27"/>
  <c r="S31" i="27"/>
  <c r="R31" i="27"/>
  <c r="Q31" i="27"/>
  <c r="P31" i="27"/>
  <c r="O31" i="27"/>
  <c r="N31" i="27"/>
  <c r="M31" i="27"/>
  <c r="L31" i="27"/>
  <c r="K31" i="27"/>
  <c r="J31" i="27"/>
  <c r="I31" i="27"/>
  <c r="H31" i="27"/>
  <c r="G31" i="27"/>
  <c r="F31" i="27"/>
  <c r="E31" i="27"/>
  <c r="D31" i="27"/>
  <c r="U30" i="27"/>
  <c r="T30" i="27"/>
  <c r="S30" i="27"/>
  <c r="R30" i="27"/>
  <c r="Q30" i="27"/>
  <c r="P30" i="27"/>
  <c r="O30" i="27"/>
  <c r="N30" i="27"/>
  <c r="M30" i="27"/>
  <c r="L30" i="27"/>
  <c r="K30" i="27"/>
  <c r="J30" i="27"/>
  <c r="I30" i="27"/>
  <c r="H30" i="27"/>
  <c r="G30" i="27"/>
  <c r="F30" i="27"/>
  <c r="E30" i="27"/>
  <c r="D30" i="27"/>
  <c r="U29" i="27"/>
  <c r="T29" i="27"/>
  <c r="S29" i="27"/>
  <c r="R29" i="27"/>
  <c r="Q29" i="27"/>
  <c r="P29" i="27"/>
  <c r="O29" i="27"/>
  <c r="N29" i="27"/>
  <c r="M29" i="27"/>
  <c r="L29" i="27"/>
  <c r="K29" i="27"/>
  <c r="J29" i="27"/>
  <c r="I29" i="27"/>
  <c r="H29" i="27"/>
  <c r="G29" i="27"/>
  <c r="F29" i="27"/>
  <c r="E29" i="27"/>
  <c r="D29" i="27"/>
  <c r="U28" i="27"/>
  <c r="T28" i="27"/>
  <c r="S28" i="27"/>
  <c r="R28" i="27"/>
  <c r="Q28" i="27"/>
  <c r="P28" i="27"/>
  <c r="O28" i="27"/>
  <c r="N28" i="27"/>
  <c r="M28" i="27"/>
  <c r="L28" i="27"/>
  <c r="K28" i="27"/>
  <c r="J28" i="27"/>
  <c r="I28" i="27"/>
  <c r="H28" i="27"/>
  <c r="G28" i="27"/>
  <c r="F28" i="27"/>
  <c r="E28" i="27"/>
  <c r="D28" i="27"/>
  <c r="U27" i="27"/>
  <c r="T27" i="27"/>
  <c r="S27" i="27"/>
  <c r="R27" i="27"/>
  <c r="Q27" i="27"/>
  <c r="P27" i="27"/>
  <c r="O27" i="27"/>
  <c r="N27" i="27"/>
  <c r="M27" i="27"/>
  <c r="L27" i="27"/>
  <c r="K27" i="27"/>
  <c r="J27" i="27"/>
  <c r="I27" i="27"/>
  <c r="H27" i="27"/>
  <c r="G27" i="27"/>
  <c r="F27" i="27"/>
  <c r="E27" i="27"/>
  <c r="D27" i="27"/>
  <c r="U26" i="27"/>
  <c r="T26" i="27"/>
  <c r="S26" i="27"/>
  <c r="R26" i="27"/>
  <c r="Q26" i="27"/>
  <c r="P26" i="27"/>
  <c r="O26" i="27"/>
  <c r="N26" i="27"/>
  <c r="M26" i="27"/>
  <c r="L26" i="27"/>
  <c r="K26" i="27"/>
  <c r="J26" i="27"/>
  <c r="I26" i="27"/>
  <c r="H26" i="27"/>
  <c r="G26" i="27"/>
  <c r="F26" i="27"/>
  <c r="E26" i="27"/>
  <c r="D26" i="27"/>
  <c r="U25" i="27"/>
  <c r="T25" i="27"/>
  <c r="S25" i="27"/>
  <c r="R25" i="27"/>
  <c r="Q25" i="27"/>
  <c r="P25" i="27"/>
  <c r="O25" i="27"/>
  <c r="N25" i="27"/>
  <c r="M25" i="27"/>
  <c r="L25" i="27"/>
  <c r="K25" i="27"/>
  <c r="J25" i="27"/>
  <c r="I25" i="27"/>
  <c r="H25" i="27"/>
  <c r="G25" i="27"/>
  <c r="F25" i="27"/>
  <c r="E25" i="27"/>
  <c r="D25" i="27"/>
  <c r="U24" i="27"/>
  <c r="T24" i="27"/>
  <c r="S24" i="27"/>
  <c r="R24" i="27"/>
  <c r="Q24" i="27"/>
  <c r="P24" i="27"/>
  <c r="O24" i="27"/>
  <c r="N24" i="27"/>
  <c r="M24" i="27"/>
  <c r="L24" i="27"/>
  <c r="K24" i="27"/>
  <c r="J24" i="27"/>
  <c r="I24" i="27"/>
  <c r="H24" i="27"/>
  <c r="G24" i="27"/>
  <c r="F24" i="27"/>
  <c r="E24" i="27"/>
  <c r="D24" i="27"/>
  <c r="U23" i="27"/>
  <c r="T23" i="27"/>
  <c r="S23" i="27"/>
  <c r="R23" i="27"/>
  <c r="Q23" i="27"/>
  <c r="P23" i="27"/>
  <c r="O23" i="27"/>
  <c r="N23" i="27"/>
  <c r="M23" i="27"/>
  <c r="L23" i="27"/>
  <c r="K23" i="27"/>
  <c r="J23" i="27"/>
  <c r="I23" i="27"/>
  <c r="H23" i="27"/>
  <c r="G23" i="27"/>
  <c r="F23" i="27"/>
  <c r="E23" i="27"/>
  <c r="D23" i="27"/>
  <c r="U22" i="27"/>
  <c r="T22" i="27"/>
  <c r="S22" i="27"/>
  <c r="R22" i="27"/>
  <c r="Q22" i="27"/>
  <c r="P22" i="27"/>
  <c r="O22" i="27"/>
  <c r="N22" i="27"/>
  <c r="M22" i="27"/>
  <c r="L22" i="27"/>
  <c r="K22" i="27"/>
  <c r="J22" i="27"/>
  <c r="I22" i="27"/>
  <c r="H22" i="27"/>
  <c r="G22" i="27"/>
  <c r="F22" i="27"/>
  <c r="E22" i="27"/>
  <c r="D22" i="27"/>
  <c r="U21" i="27"/>
  <c r="T21" i="27"/>
  <c r="S21" i="27"/>
  <c r="R21" i="27"/>
  <c r="Q21" i="27"/>
  <c r="P21" i="27"/>
  <c r="O21" i="27"/>
  <c r="N21" i="27"/>
  <c r="M21" i="27"/>
  <c r="L21" i="27"/>
  <c r="K21" i="27"/>
  <c r="J21" i="27"/>
  <c r="I21" i="27"/>
  <c r="H21" i="27"/>
  <c r="G21" i="27"/>
  <c r="F21" i="27"/>
  <c r="E21" i="27"/>
  <c r="D21" i="27"/>
  <c r="U20" i="27"/>
  <c r="T20" i="27"/>
  <c r="S20" i="27"/>
  <c r="R20" i="27"/>
  <c r="Q20" i="27"/>
  <c r="P20" i="27"/>
  <c r="O20" i="27"/>
  <c r="N20" i="27"/>
  <c r="M20" i="27"/>
  <c r="L20" i="27"/>
  <c r="K20" i="27"/>
  <c r="J20" i="27"/>
  <c r="I20" i="27"/>
  <c r="H20" i="27"/>
  <c r="G20" i="27"/>
  <c r="F20" i="27"/>
  <c r="E20" i="27"/>
  <c r="D20" i="27"/>
  <c r="U19" i="27"/>
  <c r="T19" i="27"/>
  <c r="S19" i="27"/>
  <c r="R19" i="27"/>
  <c r="Q19" i="27"/>
  <c r="P19" i="27"/>
  <c r="O19" i="27"/>
  <c r="N19" i="27"/>
  <c r="M19" i="27"/>
  <c r="L19" i="27"/>
  <c r="K19" i="27"/>
  <c r="J19" i="27"/>
  <c r="I19" i="27"/>
  <c r="H19" i="27"/>
  <c r="G19" i="27"/>
  <c r="F19" i="27"/>
  <c r="E19" i="27"/>
  <c r="D19" i="27"/>
  <c r="U18" i="27"/>
  <c r="T18" i="27"/>
  <c r="S18" i="27"/>
  <c r="R18" i="27"/>
  <c r="Q18" i="27"/>
  <c r="P18" i="27"/>
  <c r="O18" i="27"/>
  <c r="N18" i="27"/>
  <c r="M18" i="27"/>
  <c r="L18" i="27"/>
  <c r="K18" i="27"/>
  <c r="J18" i="27"/>
  <c r="I18" i="27"/>
  <c r="H18" i="27"/>
  <c r="G18" i="27"/>
  <c r="F18" i="27"/>
  <c r="E18" i="27"/>
  <c r="D18" i="27"/>
  <c r="U17" i="27"/>
  <c r="T17" i="27"/>
  <c r="S17" i="27"/>
  <c r="R17" i="27"/>
  <c r="Q17" i="27"/>
  <c r="P17" i="27"/>
  <c r="O17" i="27"/>
  <c r="N17" i="27"/>
  <c r="M17" i="27"/>
  <c r="L17" i="27"/>
  <c r="K17" i="27"/>
  <c r="J17" i="27"/>
  <c r="I17" i="27"/>
  <c r="H17" i="27"/>
  <c r="G17" i="27"/>
  <c r="F17" i="27"/>
  <c r="E17" i="27"/>
  <c r="D17" i="27"/>
  <c r="U16" i="27"/>
  <c r="T16" i="27"/>
  <c r="S16" i="27"/>
  <c r="R16" i="27"/>
  <c r="Q16" i="27"/>
  <c r="P16" i="27"/>
  <c r="O16" i="27"/>
  <c r="N16" i="27"/>
  <c r="M16" i="27"/>
  <c r="L16" i="27"/>
  <c r="K16" i="27"/>
  <c r="J16" i="27"/>
  <c r="I16" i="27"/>
  <c r="H16" i="27"/>
  <c r="G16" i="27"/>
  <c r="F16" i="27"/>
  <c r="E16" i="27"/>
  <c r="D16" i="27"/>
  <c r="U15" i="27"/>
  <c r="T15" i="27"/>
  <c r="S15" i="27"/>
  <c r="R15" i="27"/>
  <c r="Q15" i="27"/>
  <c r="P15" i="27"/>
  <c r="O15" i="27"/>
  <c r="N15" i="27"/>
  <c r="M15" i="27"/>
  <c r="L15" i="27"/>
  <c r="K15" i="27"/>
  <c r="J15" i="27"/>
  <c r="I15" i="27"/>
  <c r="H15" i="27"/>
  <c r="G15" i="27"/>
  <c r="F15" i="27"/>
  <c r="E15" i="27"/>
  <c r="D15" i="27"/>
  <c r="U14" i="27"/>
  <c r="T14" i="27"/>
  <c r="S14" i="27"/>
  <c r="R14" i="27"/>
  <c r="Q14" i="27"/>
  <c r="P14" i="27"/>
  <c r="O14" i="27"/>
  <c r="N14" i="27"/>
  <c r="M14" i="27"/>
  <c r="L14" i="27"/>
  <c r="K14" i="27"/>
  <c r="J14" i="27"/>
  <c r="I14" i="27"/>
  <c r="H14" i="27"/>
  <c r="G14" i="27"/>
  <c r="F14" i="27"/>
  <c r="E14" i="27"/>
  <c r="D14" i="27"/>
  <c r="U13" i="27"/>
  <c r="T13" i="27"/>
  <c r="S13" i="27"/>
  <c r="R13" i="27"/>
  <c r="Q13" i="27"/>
  <c r="P13" i="27"/>
  <c r="O13" i="27"/>
  <c r="N13" i="27"/>
  <c r="M13" i="27"/>
  <c r="L13" i="27"/>
  <c r="K13" i="27"/>
  <c r="J13" i="27"/>
  <c r="I13" i="27"/>
  <c r="H13" i="27"/>
  <c r="G13" i="27"/>
  <c r="F13" i="27"/>
  <c r="E13" i="27"/>
  <c r="D13" i="27"/>
  <c r="U12" i="27"/>
  <c r="T12" i="27"/>
  <c r="S12" i="27"/>
  <c r="R12" i="27"/>
  <c r="Q12" i="27"/>
  <c r="P12" i="27"/>
  <c r="O12" i="27"/>
  <c r="N12" i="27"/>
  <c r="M12" i="27"/>
  <c r="L12" i="27"/>
  <c r="K12" i="27"/>
  <c r="J12" i="27"/>
  <c r="I12" i="27"/>
  <c r="H12" i="27"/>
  <c r="G12" i="27"/>
  <c r="F12" i="27"/>
  <c r="E12" i="27"/>
  <c r="D12" i="27"/>
  <c r="U11" i="27"/>
  <c r="T11" i="27"/>
  <c r="S11" i="27"/>
  <c r="R11" i="27"/>
  <c r="Q11" i="27"/>
  <c r="P11" i="27"/>
  <c r="O11" i="27"/>
  <c r="N11" i="27"/>
  <c r="M11" i="27"/>
  <c r="L11" i="27"/>
  <c r="K11" i="27"/>
  <c r="J11" i="27"/>
  <c r="I11" i="27"/>
  <c r="H11" i="27"/>
  <c r="G11" i="27"/>
  <c r="F11" i="27"/>
  <c r="E11" i="27"/>
  <c r="D11" i="27"/>
  <c r="U10" i="27"/>
  <c r="T10" i="27"/>
  <c r="S10" i="27"/>
  <c r="R10" i="27"/>
  <c r="Q10" i="27"/>
  <c r="P10" i="27"/>
  <c r="O10" i="27"/>
  <c r="N10" i="27"/>
  <c r="M10" i="27"/>
  <c r="L10" i="27"/>
  <c r="K10" i="27"/>
  <c r="J10" i="27"/>
  <c r="I10" i="27"/>
  <c r="H10" i="27"/>
  <c r="G10" i="27"/>
  <c r="F10" i="27"/>
  <c r="E10" i="27"/>
  <c r="D10" i="27"/>
  <c r="U9" i="27"/>
  <c r="T9" i="27"/>
  <c r="S9" i="27"/>
  <c r="R9" i="27"/>
  <c r="Q9" i="27"/>
  <c r="P9" i="27"/>
  <c r="O9" i="27"/>
  <c r="N9" i="27"/>
  <c r="M9" i="27"/>
  <c r="L9" i="27"/>
  <c r="K9" i="27"/>
  <c r="J9" i="27"/>
  <c r="I9" i="27"/>
  <c r="H9" i="27"/>
  <c r="G9" i="27"/>
  <c r="F9" i="27"/>
  <c r="E9" i="27"/>
  <c r="D9" i="27"/>
  <c r="U7" i="27"/>
  <c r="T7" i="27"/>
  <c r="S7" i="27"/>
  <c r="R7" i="27"/>
  <c r="Q7" i="27"/>
  <c r="P7" i="27"/>
  <c r="O7" i="27"/>
  <c r="N7" i="27"/>
  <c r="M7" i="27"/>
  <c r="L7" i="27"/>
  <c r="K7" i="27"/>
  <c r="J7" i="27"/>
  <c r="I7" i="27"/>
  <c r="H7" i="27"/>
  <c r="G7" i="27"/>
  <c r="F7" i="27"/>
  <c r="E7" i="27"/>
  <c r="D7" i="27"/>
  <c r="U6" i="27"/>
  <c r="T6" i="27"/>
  <c r="S6" i="27"/>
  <c r="R6" i="27"/>
  <c r="Q6" i="27"/>
  <c r="P6" i="27"/>
  <c r="O6" i="27"/>
  <c r="N6" i="27"/>
  <c r="M6" i="27"/>
  <c r="L6" i="27"/>
  <c r="K6" i="27"/>
  <c r="J6" i="27"/>
  <c r="I6" i="27"/>
  <c r="H6" i="27"/>
  <c r="G6" i="27"/>
  <c r="F6" i="27"/>
  <c r="E6" i="27"/>
  <c r="D6" i="27"/>
  <c r="U5" i="27"/>
  <c r="T5" i="27"/>
  <c r="S5" i="27"/>
  <c r="R5" i="27"/>
  <c r="Q5" i="27"/>
  <c r="P5" i="27"/>
  <c r="O5" i="27"/>
  <c r="N5" i="27"/>
  <c r="M5" i="27"/>
  <c r="L5" i="27"/>
  <c r="K5" i="27"/>
  <c r="J5" i="27"/>
  <c r="I5" i="27"/>
  <c r="H5" i="27"/>
  <c r="G5" i="27"/>
  <c r="F5" i="27"/>
  <c r="E5" i="27"/>
  <c r="D5" i="27"/>
  <c r="U4" i="27"/>
  <c r="T4" i="27"/>
  <c r="S4" i="27"/>
  <c r="R4" i="27"/>
  <c r="Q4" i="27"/>
  <c r="P4" i="27"/>
  <c r="O4" i="27"/>
  <c r="N4" i="27"/>
  <c r="M4" i="27"/>
  <c r="L4" i="27"/>
  <c r="K4" i="27"/>
  <c r="J4" i="27"/>
  <c r="I4" i="27"/>
  <c r="H4" i="27"/>
  <c r="G4" i="27"/>
  <c r="F4" i="27"/>
  <c r="E4" i="27"/>
  <c r="D4" i="27"/>
  <c r="U3" i="27"/>
  <c r="T3" i="27"/>
  <c r="S3" i="27"/>
  <c r="R3" i="27"/>
  <c r="Q3" i="27"/>
  <c r="P3" i="27"/>
  <c r="O3" i="27"/>
  <c r="N3" i="27"/>
  <c r="M3" i="27"/>
  <c r="L3" i="27"/>
  <c r="K3" i="27"/>
  <c r="J3" i="27"/>
  <c r="I3" i="27"/>
  <c r="H3" i="27"/>
  <c r="G3" i="27"/>
  <c r="F3" i="27"/>
  <c r="E3" i="27"/>
  <c r="D3" i="27"/>
  <c r="U2" i="27"/>
  <c r="T2" i="27"/>
  <c r="S2" i="27"/>
  <c r="R2" i="27"/>
  <c r="Q2" i="27"/>
  <c r="P2" i="27"/>
  <c r="O2" i="27"/>
  <c r="N2" i="27"/>
  <c r="M2" i="27"/>
  <c r="L2" i="27"/>
  <c r="K2" i="27"/>
  <c r="J2" i="27"/>
  <c r="I2" i="27"/>
  <c r="H2" i="27"/>
  <c r="G2" i="27"/>
  <c r="F2" i="27"/>
  <c r="E2" i="27"/>
  <c r="D2" i="27"/>
  <c r="U14" i="26"/>
  <c r="U21" i="26"/>
  <c r="O14" i="26"/>
  <c r="P14" i="26"/>
  <c r="Q14" i="26"/>
  <c r="R14" i="26"/>
  <c r="S14" i="26"/>
  <c r="T14" i="26"/>
  <c r="T21" i="26"/>
  <c r="S21" i="26"/>
  <c r="R21" i="26"/>
  <c r="Q21" i="26"/>
  <c r="P21" i="26"/>
  <c r="O21" i="26"/>
  <c r="L14" i="26"/>
  <c r="L21" i="26"/>
  <c r="K14" i="26"/>
  <c r="K21" i="26"/>
  <c r="J14" i="26"/>
  <c r="J21" i="26"/>
  <c r="I14" i="26"/>
  <c r="I21" i="26"/>
  <c r="H14" i="26"/>
  <c r="H21" i="26"/>
  <c r="G14" i="26"/>
  <c r="G21" i="26"/>
  <c r="F14" i="26"/>
  <c r="F21" i="26"/>
  <c r="E14" i="26"/>
  <c r="E21" i="26"/>
  <c r="D7" i="26"/>
  <c r="D14" i="26"/>
  <c r="D21" i="26"/>
  <c r="C21" i="26"/>
  <c r="U13" i="26"/>
  <c r="U20" i="26"/>
  <c r="O13" i="26"/>
  <c r="P13" i="26"/>
  <c r="Q13" i="26"/>
  <c r="R13" i="26"/>
  <c r="S13" i="26"/>
  <c r="T13" i="26"/>
  <c r="T20" i="26"/>
  <c r="S20" i="26"/>
  <c r="R20" i="26"/>
  <c r="Q20" i="26"/>
  <c r="P20" i="26"/>
  <c r="O20" i="26"/>
  <c r="L13" i="26"/>
  <c r="L20" i="26"/>
  <c r="K13" i="26"/>
  <c r="K20" i="26"/>
  <c r="J13" i="26"/>
  <c r="J20" i="26"/>
  <c r="I13" i="26"/>
  <c r="I20" i="26"/>
  <c r="H13" i="26"/>
  <c r="H20" i="26"/>
  <c r="G13" i="26"/>
  <c r="G20" i="26"/>
  <c r="F13" i="26"/>
  <c r="F20" i="26"/>
  <c r="E13" i="26"/>
  <c r="E20" i="26"/>
  <c r="D6" i="26"/>
  <c r="D13" i="26"/>
  <c r="D20" i="26"/>
  <c r="C20" i="26"/>
  <c r="U12" i="26"/>
  <c r="U19" i="26"/>
  <c r="O12" i="26"/>
  <c r="P12" i="26"/>
  <c r="Q12" i="26"/>
  <c r="R12" i="26"/>
  <c r="S12" i="26"/>
  <c r="T12" i="26"/>
  <c r="T19" i="26"/>
  <c r="S19" i="26"/>
  <c r="R19" i="26"/>
  <c r="Q19" i="26"/>
  <c r="P19" i="26"/>
  <c r="O19" i="26"/>
  <c r="L12" i="26"/>
  <c r="L19" i="26"/>
  <c r="K12" i="26"/>
  <c r="K19" i="26"/>
  <c r="J12" i="26"/>
  <c r="J19" i="26"/>
  <c r="I12" i="26"/>
  <c r="I19" i="26"/>
  <c r="H12" i="26"/>
  <c r="H19" i="26"/>
  <c r="G12" i="26"/>
  <c r="G19" i="26"/>
  <c r="F12" i="26"/>
  <c r="F19" i="26"/>
  <c r="E12" i="26"/>
  <c r="E19" i="26"/>
  <c r="D5" i="26"/>
  <c r="D12" i="26"/>
  <c r="D19" i="26"/>
  <c r="C19" i="26"/>
  <c r="U11" i="26"/>
  <c r="U18" i="26"/>
  <c r="O11" i="26"/>
  <c r="P11" i="26"/>
  <c r="Q11" i="26"/>
  <c r="R11" i="26"/>
  <c r="S11" i="26"/>
  <c r="T11" i="26"/>
  <c r="T18" i="26"/>
  <c r="S18" i="26"/>
  <c r="R18" i="26"/>
  <c r="Q18" i="26"/>
  <c r="P18" i="26"/>
  <c r="O18" i="26"/>
  <c r="L11" i="26"/>
  <c r="L18" i="26"/>
  <c r="K11" i="26"/>
  <c r="K18" i="26"/>
  <c r="J11" i="26"/>
  <c r="J18" i="26"/>
  <c r="I11" i="26"/>
  <c r="I18" i="26"/>
  <c r="H11" i="26"/>
  <c r="H18" i="26"/>
  <c r="G11" i="26"/>
  <c r="G18" i="26"/>
  <c r="F11" i="26"/>
  <c r="F18" i="26"/>
  <c r="E11" i="26"/>
  <c r="E18" i="26"/>
  <c r="D4" i="26"/>
  <c r="D11" i="26"/>
  <c r="D18" i="26"/>
  <c r="C18" i="26"/>
  <c r="U10" i="26"/>
  <c r="U17" i="26"/>
  <c r="O10" i="26"/>
  <c r="P10" i="26"/>
  <c r="Q10" i="26"/>
  <c r="R10" i="26"/>
  <c r="S10" i="26"/>
  <c r="T10" i="26"/>
  <c r="T17" i="26"/>
  <c r="S17" i="26"/>
  <c r="R17" i="26"/>
  <c r="Q17" i="26"/>
  <c r="P17" i="26"/>
  <c r="O17" i="26"/>
  <c r="L10" i="26"/>
  <c r="L17" i="26"/>
  <c r="K10" i="26"/>
  <c r="K17" i="26"/>
  <c r="J10" i="26"/>
  <c r="J17" i="26"/>
  <c r="I10" i="26"/>
  <c r="I17" i="26"/>
  <c r="H10" i="26"/>
  <c r="H17" i="26"/>
  <c r="G10" i="26"/>
  <c r="G17" i="26"/>
  <c r="F10" i="26"/>
  <c r="F17" i="26"/>
  <c r="E10" i="26"/>
  <c r="E17" i="26"/>
  <c r="D3" i="26"/>
  <c r="D10" i="26"/>
  <c r="D17" i="26"/>
  <c r="C17" i="26"/>
  <c r="U9" i="26"/>
  <c r="U16" i="26"/>
  <c r="O9" i="26"/>
  <c r="P9" i="26"/>
  <c r="Q9" i="26"/>
  <c r="R9" i="26"/>
  <c r="S9" i="26"/>
  <c r="T9" i="26"/>
  <c r="T16" i="26"/>
  <c r="S16" i="26"/>
  <c r="R16" i="26"/>
  <c r="Q16" i="26"/>
  <c r="P16" i="26"/>
  <c r="O16" i="26"/>
  <c r="L9" i="26"/>
  <c r="L16" i="26"/>
  <c r="K9" i="26"/>
  <c r="K16" i="26"/>
  <c r="J9" i="26"/>
  <c r="J16" i="26"/>
  <c r="I9" i="26"/>
  <c r="I16" i="26"/>
  <c r="H9" i="26"/>
  <c r="H16" i="26"/>
  <c r="G9" i="26"/>
  <c r="G16" i="26"/>
  <c r="F9" i="26"/>
  <c r="F16" i="26"/>
  <c r="E9" i="26"/>
  <c r="E16" i="26"/>
  <c r="D2" i="26"/>
  <c r="D9" i="26"/>
  <c r="D16" i="26"/>
  <c r="C16" i="26"/>
</calcChain>
</file>

<file path=xl/sharedStrings.xml><?xml version="1.0" encoding="utf-8"?>
<sst xmlns="http://schemas.openxmlformats.org/spreadsheetml/2006/main" count="19468" uniqueCount="1066">
  <si>
    <t>Center for Traditional Music and Dance</t>
  </si>
  <si>
    <t>New York Live Arts</t>
  </si>
  <si>
    <t>Brooklyn</t>
  </si>
  <si>
    <t>Manhattan</t>
  </si>
  <si>
    <t>Queens</t>
  </si>
  <si>
    <t>Staten Island</t>
  </si>
  <si>
    <t>Are you able to access these resources?</t>
  </si>
  <si>
    <t>Yes</t>
  </si>
  <si>
    <t>Dance</t>
  </si>
  <si>
    <t>Board Member</t>
  </si>
  <si>
    <t>No</t>
  </si>
  <si>
    <t>Very Needed</t>
  </si>
  <si>
    <t>Yes, but only some</t>
  </si>
  <si>
    <t>Individual Donors</t>
  </si>
  <si>
    <t>Operational costs, including salaries</t>
  </si>
  <si>
    <t>New equipment purchases or rentals</t>
  </si>
  <si>
    <t>Rent</t>
  </si>
  <si>
    <t>Salaries/Artist fees</t>
  </si>
  <si>
    <t>Theatre</t>
  </si>
  <si>
    <t>Chief Executive Officer or Equivalent</t>
  </si>
  <si>
    <t>Fractured Atlas</t>
  </si>
  <si>
    <t>White</t>
  </si>
  <si>
    <t>Moderately Needed</t>
  </si>
  <si>
    <t>Needed</t>
  </si>
  <si>
    <t>Yes, all</t>
  </si>
  <si>
    <t>Other space-related costs, including utilities</t>
  </si>
  <si>
    <t>Literary Arts</t>
  </si>
  <si>
    <t>Music</t>
  </si>
  <si>
    <t>Staff Member</t>
  </si>
  <si>
    <t>Black</t>
  </si>
  <si>
    <t>Senior Staff Member</t>
  </si>
  <si>
    <t>Volunteer</t>
  </si>
  <si>
    <t>The Field</t>
  </si>
  <si>
    <t>Not Needed</t>
  </si>
  <si>
    <t>Unknown</t>
  </si>
  <si>
    <t>Visual Arts</t>
  </si>
  <si>
    <t>Independent Contractor</t>
  </si>
  <si>
    <t>New York Foundation for the Arts</t>
  </si>
  <si>
    <t>Southern</t>
  </si>
  <si>
    <t>Slightly Needed</t>
  </si>
  <si>
    <t>Other - Write In</t>
  </si>
  <si>
    <t>GOH Productions</t>
  </si>
  <si>
    <t>Eastern</t>
  </si>
  <si>
    <t>Brooklyn Arts Council</t>
  </si>
  <si>
    <t>Person with a communication disorder, who is unable to speak, or who uses a device to speak</t>
  </si>
  <si>
    <t>Mortgage</t>
  </si>
  <si>
    <t>Pentacle</t>
  </si>
  <si>
    <t>Person with a learning disability</t>
  </si>
  <si>
    <t>Non-binary</t>
  </si>
  <si>
    <t>Southeastern</t>
  </si>
  <si>
    <t>Person with an emotional or behavioral disability</t>
  </si>
  <si>
    <t>City Lore</t>
  </si>
  <si>
    <t>Person who is blind or visually impaired</t>
  </si>
  <si>
    <t>Female</t>
  </si>
  <si>
    <t>Person with a physical disability or mobility impairment</t>
  </si>
  <si>
    <t>Person with an intellectual, cognitive, or developmental disability</t>
  </si>
  <si>
    <t>Person who is deaf or hard of hearing</t>
  </si>
  <si>
    <t>European descent</t>
  </si>
  <si>
    <t>Affordable presentation space</t>
  </si>
  <si>
    <t>Borough</t>
  </si>
  <si>
    <t>Non-NYC</t>
  </si>
  <si>
    <t>Position</t>
  </si>
  <si>
    <t>Other/Write-in</t>
  </si>
  <si>
    <t>Fiscal Sponsor</t>
  </si>
  <si>
    <t>Affiliated with a second fiscally sponsored artist or project</t>
  </si>
  <si>
    <t>Second Project - Position</t>
  </si>
  <si>
    <t>Second Project - Fiscal Sponsor</t>
  </si>
  <si>
    <t>Fiscally Sponsored Project</t>
  </si>
  <si>
    <t>Affiliated with a third fiscally sponsored artist or project</t>
  </si>
  <si>
    <t>Third Project - Position</t>
  </si>
  <si>
    <t>Third Project - Fiscal Sponsor</t>
  </si>
  <si>
    <t>Artist Identity</t>
  </si>
  <si>
    <t>Identify as artist</t>
  </si>
  <si>
    <t>Do not identify as artist</t>
  </si>
  <si>
    <t>No response</t>
  </si>
  <si>
    <t>Generation X (1965-1981)</t>
  </si>
  <si>
    <t>Millennials (1982-2000)</t>
  </si>
  <si>
    <t>Secondary Discipline(s)</t>
  </si>
  <si>
    <t>Borough by Generation</t>
  </si>
  <si>
    <t>Discipline by Generation</t>
  </si>
  <si>
    <t>Gender</t>
  </si>
  <si>
    <t>Other</t>
  </si>
  <si>
    <t>Decline to state</t>
  </si>
  <si>
    <t>Borough by Gender</t>
  </si>
  <si>
    <t>Discipline by Gender</t>
  </si>
  <si>
    <t>Generation by Gender</t>
  </si>
  <si>
    <t>Age/Generation</t>
  </si>
  <si>
    <t>LGBTQ</t>
  </si>
  <si>
    <t>Identify as LGBTQ</t>
  </si>
  <si>
    <t>Do not identify as LGBTQ</t>
  </si>
  <si>
    <t>Black/African</t>
  </si>
  <si>
    <t>Asian</t>
  </si>
  <si>
    <t>Hispanic/Latino/a/x</t>
  </si>
  <si>
    <t>Indigenous</t>
  </si>
  <si>
    <t>Decline/No response</t>
  </si>
  <si>
    <t>White (Non-Hispanic)</t>
  </si>
  <si>
    <t>More than one race/Other</t>
  </si>
  <si>
    <t>White (Non-Hispanic) Breakdown</t>
  </si>
  <si>
    <t>Middle-eastern descent</t>
  </si>
  <si>
    <t>White+European</t>
  </si>
  <si>
    <t>White+Middle-eastern</t>
  </si>
  <si>
    <t>European+Middle-eastern</t>
  </si>
  <si>
    <t>White+European+Middle-eastern</t>
  </si>
  <si>
    <t>Black/African Breakdown</t>
  </si>
  <si>
    <t>African descent</t>
  </si>
  <si>
    <t>Black+African</t>
  </si>
  <si>
    <t>Asian Breakdown</t>
  </si>
  <si>
    <t>Central</t>
  </si>
  <si>
    <t>Hispanic/Latino/a/x Breakdown</t>
  </si>
  <si>
    <t>Latin American descent</t>
  </si>
  <si>
    <t>Hispanic+Latin descent</t>
  </si>
  <si>
    <t>Silent Generation (Pre-1946)</t>
  </si>
  <si>
    <t>Baby Boomers (1946-1964)</t>
  </si>
  <si>
    <t>Disability</t>
  </si>
  <si>
    <t>Person with disability</t>
  </si>
  <si>
    <t>Person without disability</t>
  </si>
  <si>
    <t>Male</t>
  </si>
  <si>
    <t>Borough by Disability</t>
  </si>
  <si>
    <t>Discipline by Disability</t>
  </si>
  <si>
    <t>Supplies and materials (including equipment)</t>
  </si>
  <si>
    <t>Living wage for my labor</t>
  </si>
  <si>
    <t>Affordable living space</t>
  </si>
  <si>
    <t>Affordable health care</t>
  </si>
  <si>
    <t>Affordable training within your artistic practice</t>
  </si>
  <si>
    <t>Have you been able to identify resources to fulfill the above needs?</t>
  </si>
  <si>
    <t>Needs by Borough</t>
  </si>
  <si>
    <t>Independent artist or leader of an organization/project that works with a fiscal sponsor</t>
  </si>
  <si>
    <t>Salaries/Artist Fees</t>
  </si>
  <si>
    <t>Limitations of funding sources</t>
  </si>
  <si>
    <t>Fiscal sponsor policies/operations</t>
  </si>
  <si>
    <t>Public lack of awareness of fiscal sponsorship</t>
  </si>
  <si>
    <t>Fundraising</t>
  </si>
  <si>
    <t>Support/Access to resources</t>
  </si>
  <si>
    <t>Credibility/Increased visibility</t>
  </si>
  <si>
    <t>Affordable development space</t>
  </si>
  <si>
    <t>Increased access to funding sources</t>
  </si>
  <si>
    <t>Living wage</t>
  </si>
  <si>
    <t>Mentorship and training opportunities appropriate for the independent arts sector</t>
  </si>
  <si>
    <t>Centralized info on resources</t>
  </si>
  <si>
    <t>Networking opportunities</t>
  </si>
  <si>
    <t>More opportunities for residency</t>
  </si>
  <si>
    <t>Improved access to funding sources</t>
  </si>
  <si>
    <t>Adjusted fiscal sponsor policies and services that better respond to artist needs</t>
  </si>
  <si>
    <t>Additional resources for FS artists to support their ability to develop and deliver work</t>
  </si>
  <si>
    <t>Eligibility for more funding opportunities</t>
  </si>
  <si>
    <t>Expanded government funding opportunities</t>
  </si>
  <si>
    <t>Expanded foundation funding opportunities</t>
  </si>
  <si>
    <t>Funding for general operations</t>
  </si>
  <si>
    <t>Support identifying grant opportunities</t>
  </si>
  <si>
    <t>Adjusted financial policies and procedures (waiting periods, deposit mechanisms and reduced fees)</t>
  </si>
  <si>
    <t>Training and communications on alternative business models for independent artists</t>
  </si>
  <si>
    <t>Expanded and improved fundraising services</t>
  </si>
  <si>
    <t>Closer and more supportive relationships</t>
  </si>
  <si>
    <t>Legal resources</t>
  </si>
  <si>
    <t>Expanded marketing services</t>
  </si>
  <si>
    <t>Equitable access to all of the same general resources provided to 501(c)3s</t>
  </si>
  <si>
    <t>Affordable space for production and presentation</t>
  </si>
  <si>
    <t>More opportunities to be presented</t>
  </si>
  <si>
    <t>Government</t>
  </si>
  <si>
    <t>Earned Income</t>
  </si>
  <si>
    <t>ALAANA</t>
  </si>
  <si>
    <t>Individual</t>
  </si>
  <si>
    <t>Private Foundation Grants</t>
  </si>
  <si>
    <t>ALAANA Indicator by Generation</t>
  </si>
  <si>
    <t>ALAANA Indicator by Gender</t>
  </si>
  <si>
    <t>The Bronx</t>
  </si>
  <si>
    <t>Film &amp; Electronic Arts</t>
  </si>
  <si>
    <t>Affordable development Space</t>
  </si>
  <si>
    <t>Disability not listed (write-in)</t>
  </si>
  <si>
    <t>Disability Subcategories</t>
  </si>
  <si>
    <t>Receive income from working as artist with project</t>
  </si>
  <si>
    <t>Receive income from working as artist with second project</t>
  </si>
  <si>
    <t>Receive income from working with as artist with third project</t>
  </si>
  <si>
    <t>Femal</t>
  </si>
  <si>
    <t>Creative Discipline</t>
  </si>
  <si>
    <t xml:space="preserve">Needs of Sponsored Arts Workforce </t>
  </si>
  <si>
    <t>Needs of Sponsored Arts Workforce by Discipline</t>
  </si>
  <si>
    <t>Have You Encountered Any Barriers as a Result of Being Fiscally Sponsored?</t>
  </si>
  <si>
    <t>Have You Encountered Any Barriers as a Result of Being Fiscally Sponsored? (By Identity Category)</t>
  </si>
  <si>
    <t>Please Briefly Describe the Barriers You've Encountered (Common Themes from Free Responses by Creative Discipline)</t>
  </si>
  <si>
    <t>Please Briefly Describe the Barriers You've Encountered (Common Themes from Free Responses)</t>
  </si>
  <si>
    <t>Please Briefly Describe the Barriers You've Encountered (Common Themes from Free Responses by Borough)</t>
  </si>
  <si>
    <t>Please Identify a Few Recommendations That Would Help Remove Those Barriers (Common Themes from Free Responses)</t>
  </si>
  <si>
    <t>Please Identify a Few Recommendations That Would Help Remove Those Barriers (Common Themes from Free Responses by Creative Discipline)</t>
  </si>
  <si>
    <t>Please Identify a Few Recommendations That Would Help Remove Those Barriers (Common Themes from Free Responses by Borough)</t>
  </si>
  <si>
    <t>Have You Received Funding From Any of the Following Sources For Your Project?</t>
  </si>
  <si>
    <t>Are You Currently Lacking Funding For Any Of the Following?</t>
  </si>
  <si>
    <t>Funding Sources by Identity Category, Creative Discipline and Borough</t>
  </si>
  <si>
    <t>Are You Currently Lacking Funding For Any Of the Following? (By Identity Category, Creative Discipline and Borough)</t>
  </si>
  <si>
    <t>Why Did You Decide to Work With a Fiscal Sponsor?  What Is the Value To You? (Common Themes from Free Text Responses)</t>
  </si>
  <si>
    <t>Why Did You Decide to Work With a Fiscal Sponsor?  What Is the Value To You? (Common Themes from Free Text Responses by Creative Discipline)</t>
  </si>
  <si>
    <t>Why Did You Decide to Work With a Fiscal Sponsor?  What Is the Value To You? (Common Themes from Free Text Responses by Borough)</t>
  </si>
  <si>
    <t>Not ready for 501(c)3</t>
  </si>
  <si>
    <t>Are you able to access these resources? (By Identity Category, Creative Discipline &amp; Borough)</t>
  </si>
  <si>
    <t>Needs of Sponsored Arts Workforce (Indicating Needed, Moderately Needed, or Very Needed by Identity Category, Creative Discipline &amp; Borough)</t>
  </si>
  <si>
    <t>Recommendations Based on Needs Assessment (Common Themes from Free Text Responses by Identity Category, Creative Discipline &amp; Borough)</t>
  </si>
  <si>
    <t>Recommendations Based on Needs Assessment (Common Themes From Free Text Responses)</t>
  </si>
  <si>
    <t>Have you been able to identify resources to fulfill the above needs? (By Identity Category, Creative Discipline &amp; Borough)</t>
  </si>
  <si>
    <t>Have you been able to identify resources to fulfill the above needs?(By Identity Category, Creative Discipline &amp; Borough)</t>
  </si>
  <si>
    <t>LGBTQ by Borough</t>
  </si>
  <si>
    <t>LGBTQ by Creative Discipline</t>
  </si>
  <si>
    <t>LGBTQ by Age</t>
  </si>
  <si>
    <t>LGBTQ by Race/Ethnicity</t>
  </si>
  <si>
    <t>Ethnicity/Race</t>
  </si>
  <si>
    <t>Ethnicity/Race by Borough</t>
  </si>
  <si>
    <t>Ethnicity/Race by Creative Discipline</t>
  </si>
  <si>
    <t>Ethnicity/Race by Age</t>
  </si>
  <si>
    <t>Ethnicity/Race by Gender Identity</t>
  </si>
  <si>
    <t>Ethnicity/Race by LGBTQ Identity</t>
  </si>
  <si>
    <t>Ethnicity/Race by Disability</t>
  </si>
  <si>
    <t>Ethnicity/Race by ALAANA</t>
  </si>
  <si>
    <t>Artist Identity by Creative Discipline</t>
  </si>
  <si>
    <t>Receive Income as Artist on This Project by Creative Discipline</t>
  </si>
  <si>
    <t>Borough by Creative Discipline</t>
  </si>
  <si>
    <t>Total</t>
  </si>
  <si>
    <t>Total (%)</t>
  </si>
  <si>
    <t>15 to 24</t>
  </si>
  <si>
    <t>25 to 34</t>
  </si>
  <si>
    <t>35 to 44</t>
  </si>
  <si>
    <t>45 to 54</t>
  </si>
  <si>
    <t>55 to 64</t>
  </si>
  <si>
    <t>65 and up</t>
  </si>
  <si>
    <t>No Response - Gender</t>
  </si>
  <si>
    <r>
      <t>Latin</t>
    </r>
    <r>
      <rPr>
        <sz val="12"/>
        <color theme="1"/>
        <rFont val="Calibri"/>
        <family val="2"/>
        <scheme val="minor"/>
      </rPr>
      <t>a/o/x</t>
    </r>
  </si>
  <si>
    <t>Two or More Races</t>
  </si>
  <si>
    <t>No Response - Race</t>
  </si>
  <si>
    <t>DanceNYC survey</t>
  </si>
  <si>
    <t>Bronx</t>
  </si>
  <si>
    <t>2015 ACS</t>
  </si>
  <si>
    <t>Difference (Survey - ACS)</t>
  </si>
  <si>
    <t>ZIP</t>
  </si>
  <si>
    <t>Latina/o/x</t>
  </si>
  <si>
    <t>StatenIsland</t>
  </si>
  <si>
    <t>H8N</t>
  </si>
  <si>
    <t>textbox3</t>
  </si>
  <si>
    <t>Textbox21</t>
  </si>
  <si>
    <t>Textbox64</t>
  </si>
  <si>
    <t>Textbox29</t>
  </si>
  <si>
    <t>Textbox62</t>
  </si>
  <si>
    <t>Textbox3</t>
  </si>
  <si>
    <t>List Demographics 
Fractured Atlas</t>
  </si>
  <si>
    <t>2/24/2017 9:17:24 AM (ListDemographicMatch.rdl)</t>
  </si>
  <si>
    <t>Profile of patron households in your list.</t>
  </si>
  <si>
    <t>To view the charts that are automatically created from this report, download as an Excel file and view the 2nd tab. 
To see a complete list of definitions for each demographic variable, download as an Excel file and view the 3rd tab. 
Total Match Rate, displayed at the top of the report, is the percentage of your unique households that matched to a demographic variable. 
Category Match Rate, displayed at the top of each category, is the percentage of your unique households that matched to that specific variable. </t>
  </si>
  <si>
    <t>Jason Tseng</t>
  </si>
  <si>
    <t>Textbox25</t>
  </si>
  <si>
    <t>Textbox68</t>
  </si>
  <si>
    <t>Textbox70</t>
  </si>
  <si>
    <t>Textbox72</t>
  </si>
  <si>
    <t>Textbox74</t>
  </si>
  <si>
    <t>ListUseTypeDesc</t>
  </si>
  <si>
    <t>FA FS Projects 2016</t>
  </si>
  <si>
    <t>Open</t>
  </si>
  <si>
    <t>Last Name + Address</t>
  </si>
  <si>
    <t>Textbox207</t>
  </si>
  <si>
    <t>TotalHHs</t>
  </si>
  <si>
    <t>TotalMatchedHHs</t>
  </si>
  <si>
    <t>TotalMatchRate</t>
  </si>
  <si>
    <t>Total Number of Unique Households</t>
  </si>
  <si>
    <t>Textbox30</t>
  </si>
  <si>
    <t>Textbox233</t>
  </si>
  <si>
    <t>Textbox234</t>
  </si>
  <si>
    <t>Textbox235</t>
  </si>
  <si>
    <t>Textbox232</t>
  </si>
  <si>
    <t>Textbox4</t>
  </si>
  <si>
    <t>Textbox8</t>
  </si>
  <si>
    <t>Unique Households</t>
  </si>
  <si>
    <t>Total number of unique mailable households</t>
  </si>
  <si>
    <t>Total number of unique mailable households with a corresponding demographic or psychographic record; records that can be appended with demographic or psychographic data.  Matching to demographic and psychographic records is done based on first name, last name, and address components.</t>
  </si>
  <si>
    <t>Percentage of the total number of unique households that were able to be matched with demographic or psychographic data.</t>
  </si>
  <si>
    <t>Percentage of the total number of unique households that were able to be matched with the demographic or psychographic data measured in the category/Sub Category.</t>
  </si>
  <si>
    <t>Households may be associated with more than one attribute in this Sub Category.</t>
  </si>
  <si>
    <t>Households are only associated with one attribute in this Sub Category.</t>
  </si>
  <si>
    <t>Textbox174</t>
  </si>
  <si>
    <t>CategoryMatchRate</t>
  </si>
  <si>
    <t>Textbox89</t>
  </si>
  <si>
    <t>CategoryMatchRate2</t>
  </si>
  <si>
    <t>Textbox7</t>
  </si>
  <si>
    <t>AttrName</t>
  </si>
  <si>
    <t>MatchedHHs</t>
  </si>
  <si>
    <t>MatchRate</t>
  </si>
  <si>
    <t>Textbox90</t>
  </si>
  <si>
    <t>MatchedHHs1</t>
  </si>
  <si>
    <t>Textbox181</t>
  </si>
  <si>
    <t>Textbox178</t>
  </si>
  <si>
    <t>MatchedHHs2</t>
  </si>
  <si>
    <t>Age</t>
  </si>
  <si>
    <t>Age &amp; Gender</t>
  </si>
  <si>
    <t>Matched Households</t>
  </si>
  <si>
    <t>Male 18-24</t>
  </si>
  <si>
    <t>Age &amp; Gender Total (Multiple Match)</t>
  </si>
  <si>
    <t>Age Category Total Matches</t>
  </si>
  <si>
    <t>Female 18-24</t>
  </si>
  <si>
    <t>Unknown Gender 18-24</t>
  </si>
  <si>
    <t>Male 25-34</t>
  </si>
  <si>
    <t>Female 25-34</t>
  </si>
  <si>
    <t>Unknown Gender 25-34</t>
  </si>
  <si>
    <t>Male 35-44</t>
  </si>
  <si>
    <t>Female 35-44</t>
  </si>
  <si>
    <t>Unknown Gender 35-44</t>
  </si>
  <si>
    <t>Male 45-54</t>
  </si>
  <si>
    <t>Female 45-54</t>
  </si>
  <si>
    <t>Unknown Gender 45-54</t>
  </si>
  <si>
    <t>Male 55-64</t>
  </si>
  <si>
    <t>Female 55-64</t>
  </si>
  <si>
    <t>Unknown Gender 55-64</t>
  </si>
  <si>
    <t>Male 65-74</t>
  </si>
  <si>
    <t>Female 65-74</t>
  </si>
  <si>
    <t>Unknown Gender 65-74</t>
  </si>
  <si>
    <t>Male 75+</t>
  </si>
  <si>
    <t>Female 75+</t>
  </si>
  <si>
    <t>Unknown Gender 75+</t>
  </si>
  <si>
    <t>Age in Two Year Increments</t>
  </si>
  <si>
    <t>Age &lt; 18</t>
  </si>
  <si>
    <t>Age in Two Year Increments Total (Single Match)</t>
  </si>
  <si>
    <t>Age 18 - 19</t>
  </si>
  <si>
    <t>Age 20 - 21</t>
  </si>
  <si>
    <t>Age 22 - 23</t>
  </si>
  <si>
    <t>Age 24 - 25</t>
  </si>
  <si>
    <t>Age 26 - 27</t>
  </si>
  <si>
    <t>Age 28 - 29</t>
  </si>
  <si>
    <t>Age 30 - 31</t>
  </si>
  <si>
    <t>Age 32 - 33</t>
  </si>
  <si>
    <t>Age 34 - 35</t>
  </si>
  <si>
    <t>Age 36 - 37</t>
  </si>
  <si>
    <t>Age 38 - 39</t>
  </si>
  <si>
    <t>Age 40 - 41</t>
  </si>
  <si>
    <t>Age 42 - 43</t>
  </si>
  <si>
    <t>Age 44 - 45</t>
  </si>
  <si>
    <t>Age 46 - 47</t>
  </si>
  <si>
    <t>Age 48 - 49</t>
  </si>
  <si>
    <t>Age 50 - 51</t>
  </si>
  <si>
    <t>Age 52 - 53</t>
  </si>
  <si>
    <t>Age 54 - 55</t>
  </si>
  <si>
    <t>Age 56 - 57</t>
  </si>
  <si>
    <t>Age 58 - 59</t>
  </si>
  <si>
    <t>Age 60 - 61</t>
  </si>
  <si>
    <t>Age 62 - 63</t>
  </si>
  <si>
    <t>Age 64 - 65</t>
  </si>
  <si>
    <t>Age 66 - 67</t>
  </si>
  <si>
    <t>Age 68 - 69</t>
  </si>
  <si>
    <t>Age 70 - 71</t>
  </si>
  <si>
    <t>Age 72 - 73</t>
  </si>
  <si>
    <t>Age 74 - 75</t>
  </si>
  <si>
    <t>Age 76 - 77</t>
  </si>
  <si>
    <t>Age 78 - 79</t>
  </si>
  <si>
    <t>Age 80 - 81</t>
  </si>
  <si>
    <t>Age 82 - 83</t>
  </si>
  <si>
    <t>Age 84 - 85</t>
  </si>
  <si>
    <t>Age 86 - 87</t>
  </si>
  <si>
    <t>Age 88 - 89</t>
  </si>
  <si>
    <t>Age 90 - 91</t>
  </si>
  <si>
    <t>Age 92 - 93</t>
  </si>
  <si>
    <t>Age 94 - 95</t>
  </si>
  <si>
    <t>Age 96 - 97</t>
  </si>
  <si>
    <t>Age 98 - 99</t>
  </si>
  <si>
    <t>Age  &gt; 99</t>
  </si>
  <si>
    <t>Year of Birth</t>
  </si>
  <si>
    <t>Year of Birth Total (Single Match)</t>
  </si>
  <si>
    <t>Month of Birth</t>
  </si>
  <si>
    <t>Month of Birth Total (Single Match)</t>
  </si>
  <si>
    <t>Generation</t>
  </si>
  <si>
    <t>Generation Y</t>
  </si>
  <si>
    <t>Generation Total (Single Match)</t>
  </si>
  <si>
    <t>Generation X</t>
  </si>
  <si>
    <t>Baby Boomers</t>
  </si>
  <si>
    <t>Traditionalists</t>
  </si>
  <si>
    <t>Generation Z</t>
  </si>
  <si>
    <t>Greatest Generation</t>
  </si>
  <si>
    <t>Children</t>
  </si>
  <si>
    <t>Child Age</t>
  </si>
  <si>
    <t>Age &lt; 1</t>
  </si>
  <si>
    <t>Child Age Total (Multiple Match)</t>
  </si>
  <si>
    <t>Children Category Total Matches</t>
  </si>
  <si>
    <t>Age 1</t>
  </si>
  <si>
    <t>Age 2</t>
  </si>
  <si>
    <t>Age 3</t>
  </si>
  <si>
    <t>Age 4</t>
  </si>
  <si>
    <t>Age 5</t>
  </si>
  <si>
    <t>Age 6</t>
  </si>
  <si>
    <t>Age 7</t>
  </si>
  <si>
    <t>Age 8</t>
  </si>
  <si>
    <t>Age 9</t>
  </si>
  <si>
    <t>Age 10</t>
  </si>
  <si>
    <t>Age 11</t>
  </si>
  <si>
    <t>Age 12</t>
  </si>
  <si>
    <t>Age 13</t>
  </si>
  <si>
    <t>Age 14</t>
  </si>
  <si>
    <t>Age 15</t>
  </si>
  <si>
    <t>Age 16</t>
  </si>
  <si>
    <t>Age 17</t>
  </si>
  <si>
    <t>Child Age &amp; Gender</t>
  </si>
  <si>
    <t>Age 0-2 Male</t>
  </si>
  <si>
    <t>Child Age &amp; Gender Total (Multiple Match)</t>
  </si>
  <si>
    <t>Age 0-2 Female</t>
  </si>
  <si>
    <t>Age 0-2 Unknown</t>
  </si>
  <si>
    <t>Age 3-5 Male</t>
  </si>
  <si>
    <t>Age 3-5 Female</t>
  </si>
  <si>
    <t>Age 3-5 Unknown</t>
  </si>
  <si>
    <t>Age 6-10 Male</t>
  </si>
  <si>
    <t>Age 6-10 Female</t>
  </si>
  <si>
    <t>Age 6-10 Unknown</t>
  </si>
  <si>
    <t>Age 11-15 Male</t>
  </si>
  <si>
    <t>Age 11-15 Female</t>
  </si>
  <si>
    <t>Age 11-15 Unknown</t>
  </si>
  <si>
    <t>Age 16-17 Male</t>
  </si>
  <si>
    <t>Age 16-17 Female</t>
  </si>
  <si>
    <t>Age 16-17 Unknown</t>
  </si>
  <si>
    <t>Number of Children</t>
  </si>
  <si>
    <t>No children present</t>
  </si>
  <si>
    <t>Number of Children Total (Single Match)</t>
  </si>
  <si>
    <t>1 Child</t>
  </si>
  <si>
    <t>2 Children</t>
  </si>
  <si>
    <t>3 Children</t>
  </si>
  <si>
    <t>4 Children</t>
  </si>
  <si>
    <t>5 Children</t>
  </si>
  <si>
    <t>6 Children</t>
  </si>
  <si>
    <t>7 Children</t>
  </si>
  <si>
    <t>8+ Children</t>
  </si>
  <si>
    <t>Presence of Children</t>
  </si>
  <si>
    <t>Children Present</t>
  </si>
  <si>
    <t>Presence of Children Total (Single Match)</t>
  </si>
  <si>
    <t>No Children Present</t>
  </si>
  <si>
    <t>Education</t>
  </si>
  <si>
    <t>Completed High School</t>
  </si>
  <si>
    <t>Education Total (Single Match)</t>
  </si>
  <si>
    <t>Education Category Total Matches</t>
  </si>
  <si>
    <t>Completed College</t>
  </si>
  <si>
    <t>Completed Graduate School</t>
  </si>
  <si>
    <t>Attended Vocational/Technical</t>
  </si>
  <si>
    <t>Ethnicity</t>
  </si>
  <si>
    <t>African American Professional</t>
  </si>
  <si>
    <t>Ethnicity Total (Multiple Match)</t>
  </si>
  <si>
    <t>Ethnicity Category Total Matches</t>
  </si>
  <si>
    <t>Language Preference</t>
  </si>
  <si>
    <t>Prefers Spanish</t>
  </si>
  <si>
    <t>Language Preference Total (Single Match)</t>
  </si>
  <si>
    <t>Does Not Speak Spanish</t>
  </si>
  <si>
    <t>Both English and Spanish</t>
  </si>
  <si>
    <t>Non-Hispanic</t>
  </si>
  <si>
    <t xml:space="preserve">Country of Origin </t>
  </si>
  <si>
    <t>Cambodia</t>
  </si>
  <si>
    <t>Country of Origin  Total (Single Match)</t>
  </si>
  <si>
    <t>China</t>
  </si>
  <si>
    <t>Guam</t>
  </si>
  <si>
    <t>India</t>
  </si>
  <si>
    <t>Indonesia</t>
  </si>
  <si>
    <t>Japan</t>
  </si>
  <si>
    <t>Korea</t>
  </si>
  <si>
    <t>Laos</t>
  </si>
  <si>
    <t>Malaysia</t>
  </si>
  <si>
    <t>Philippines</t>
  </si>
  <si>
    <t>Vietnam</t>
  </si>
  <si>
    <t>African American</t>
  </si>
  <si>
    <t>Hispanic</t>
  </si>
  <si>
    <t>Albania</t>
  </si>
  <si>
    <t>America</t>
  </si>
  <si>
    <t>Arabia</t>
  </si>
  <si>
    <t>Armenia</t>
  </si>
  <si>
    <t>Austria</t>
  </si>
  <si>
    <t>Belarus</t>
  </si>
  <si>
    <t>Belgium</t>
  </si>
  <si>
    <t>Bosnia</t>
  </si>
  <si>
    <t>Bulgaria</t>
  </si>
  <si>
    <t>Canada</t>
  </si>
  <si>
    <t>Croatia</t>
  </si>
  <si>
    <t>Czech</t>
  </si>
  <si>
    <t>Denmark</t>
  </si>
  <si>
    <t>Dutch</t>
  </si>
  <si>
    <t>Egypt</t>
  </si>
  <si>
    <t>England</t>
  </si>
  <si>
    <t>Estonia</t>
  </si>
  <si>
    <t>Finland</t>
  </si>
  <si>
    <t>France</t>
  </si>
  <si>
    <t>Germany</t>
  </si>
  <si>
    <t>Greece</t>
  </si>
  <si>
    <t>Hungary</t>
  </si>
  <si>
    <t>Iceland</t>
  </si>
  <si>
    <t>Iran</t>
  </si>
  <si>
    <t>Ireland</t>
  </si>
  <si>
    <t>Italy</t>
  </si>
  <si>
    <t>Jewish</t>
  </si>
  <si>
    <t>Latvia</t>
  </si>
  <si>
    <t>Lithuania</t>
  </si>
  <si>
    <t>Luxembourg</t>
  </si>
  <si>
    <t>Malta</t>
  </si>
  <si>
    <t>Moldavia</t>
  </si>
  <si>
    <t>Netherlands</t>
  </si>
  <si>
    <t>Norway</t>
  </si>
  <si>
    <t>Poland</t>
  </si>
  <si>
    <t>Portugal</t>
  </si>
  <si>
    <t>Romania</t>
  </si>
  <si>
    <t>Russia</t>
  </si>
  <si>
    <t>Scandinavia</t>
  </si>
  <si>
    <t>Scotland</t>
  </si>
  <si>
    <t>Serbia</t>
  </si>
  <si>
    <t>Slovakia</t>
  </si>
  <si>
    <t>Slovenia</t>
  </si>
  <si>
    <t>Solomon Islands</t>
  </si>
  <si>
    <t>Sweden</t>
  </si>
  <si>
    <t>Switzerland</t>
  </si>
  <si>
    <t>Turkey</t>
  </si>
  <si>
    <t>Ukraine</t>
  </si>
  <si>
    <t>Wales</t>
  </si>
  <si>
    <t>Race</t>
  </si>
  <si>
    <t>Race Total (Single Match)</t>
  </si>
  <si>
    <t>White/Other</t>
  </si>
  <si>
    <t>Gender Total (Single Match)</t>
  </si>
  <si>
    <t>Gender Category Total Matches</t>
  </si>
  <si>
    <t>Home</t>
  </si>
  <si>
    <t>Home Owner</t>
  </si>
  <si>
    <t>Home Total (Single Match)</t>
  </si>
  <si>
    <t>Home Category Total Matches</t>
  </si>
  <si>
    <t>Renter</t>
  </si>
  <si>
    <t>Length of Residence</t>
  </si>
  <si>
    <t>Less than 1 year</t>
  </si>
  <si>
    <t>Length of Residence Total (Single Match)</t>
  </si>
  <si>
    <t>1 Year</t>
  </si>
  <si>
    <t>2 Years</t>
  </si>
  <si>
    <t>3 Years</t>
  </si>
  <si>
    <t>4 Years</t>
  </si>
  <si>
    <t>5 Years</t>
  </si>
  <si>
    <t>6 Years</t>
  </si>
  <si>
    <t>7 Years</t>
  </si>
  <si>
    <t>8 Years</t>
  </si>
  <si>
    <t>9 Years</t>
  </si>
  <si>
    <t>10 Years</t>
  </si>
  <si>
    <t>11 Years</t>
  </si>
  <si>
    <t>12 Years</t>
  </si>
  <si>
    <t>13 Years</t>
  </si>
  <si>
    <t>14 Years</t>
  </si>
  <si>
    <t>More than 14 Years</t>
  </si>
  <si>
    <t>Dwelling Type</t>
  </si>
  <si>
    <t>Multiple Family Dwelling Unit</t>
  </si>
  <si>
    <t>Dwelling Type Total (Single Match)</t>
  </si>
  <si>
    <t>Single Family Dwelling Unit</t>
  </si>
  <si>
    <t>Income</t>
  </si>
  <si>
    <t>Under $10,000</t>
  </si>
  <si>
    <t>Income Total (Single Match)</t>
  </si>
  <si>
    <t>Income Category Total Matches</t>
  </si>
  <si>
    <t>$10,000 - $14,999</t>
  </si>
  <si>
    <t>$15,000 - $19,999</t>
  </si>
  <si>
    <t>$20,000 - $24,999</t>
  </si>
  <si>
    <t>$25,000 - $29,999</t>
  </si>
  <si>
    <t>$30,000 - $34,999</t>
  </si>
  <si>
    <t>$35,000 - $39,999</t>
  </si>
  <si>
    <t>$40,000 - $44,999</t>
  </si>
  <si>
    <t>$45,000 - $49,999</t>
  </si>
  <si>
    <t>$50,000 - $54,999</t>
  </si>
  <si>
    <t>$55,000 - $59,999</t>
  </si>
  <si>
    <t>$60,000 - $64,999</t>
  </si>
  <si>
    <t>$65,000 - $74,999</t>
  </si>
  <si>
    <t>$75,000 - $99,999</t>
  </si>
  <si>
    <t>$100,000 - $149,999</t>
  </si>
  <si>
    <t>$150,000 - $174,999</t>
  </si>
  <si>
    <t>$175,000 - $199,999</t>
  </si>
  <si>
    <t>$200,000 - $249,999</t>
  </si>
  <si>
    <t>$250,000 +</t>
  </si>
  <si>
    <t>Interests</t>
  </si>
  <si>
    <t>Interests - Detailed</t>
  </si>
  <si>
    <t>Senior Health</t>
  </si>
  <si>
    <t>Interests - Detailed Total (Multiple Match)</t>
  </si>
  <si>
    <t>Interests Category Total Matches</t>
  </si>
  <si>
    <t>Beauty &amp; Cosmetics</t>
  </si>
  <si>
    <t>Career Minded</t>
  </si>
  <si>
    <t>Christian Family</t>
  </si>
  <si>
    <t>Cooking / Food</t>
  </si>
  <si>
    <t>Online Education</t>
  </si>
  <si>
    <t>Sports - Aerobic Exercise</t>
  </si>
  <si>
    <t>Collecting Music</t>
  </si>
  <si>
    <t>Financial Newsletters</t>
  </si>
  <si>
    <t>Sports - Auto &amp; Motorcycle Racing</t>
  </si>
  <si>
    <t>Fashion</t>
  </si>
  <si>
    <t>Current Affairs &amp; Politics</t>
  </si>
  <si>
    <t>Performing Arts</t>
  </si>
  <si>
    <t>Community</t>
  </si>
  <si>
    <t>Religion</t>
  </si>
  <si>
    <t>Career Improvement</t>
  </si>
  <si>
    <t>Fine Arts</t>
  </si>
  <si>
    <t>Reading</t>
  </si>
  <si>
    <t>Reading Religious</t>
  </si>
  <si>
    <t>Reading Science Fiction</t>
  </si>
  <si>
    <t>Reading Magazines</t>
  </si>
  <si>
    <t>Audio Books</t>
  </si>
  <si>
    <t>Natural &amp; Organic Foods</t>
  </si>
  <si>
    <t>Travel - Domestic</t>
  </si>
  <si>
    <t>Travel - International</t>
  </si>
  <si>
    <t>Travel - Cruise Vacations</t>
  </si>
  <si>
    <t>Sports - Running &amp; Jogging</t>
  </si>
  <si>
    <t>Sports - Exercise Walking</t>
  </si>
  <si>
    <t>Crafts</t>
  </si>
  <si>
    <t>Photography</t>
  </si>
  <si>
    <t>Music Home Stereos</t>
  </si>
  <si>
    <t>Music Players</t>
  </si>
  <si>
    <t>Music Avid Listener</t>
  </si>
  <si>
    <t>Movie Collector</t>
  </si>
  <si>
    <t>Video Games</t>
  </si>
  <si>
    <t>Self Improvement</t>
  </si>
  <si>
    <t>Parenting</t>
  </si>
  <si>
    <t>Children's Items</t>
  </si>
  <si>
    <t>Grandchildren</t>
  </si>
  <si>
    <t>Sports - Football</t>
  </si>
  <si>
    <t>Sports - Baseball</t>
  </si>
  <si>
    <t>Sports - Basketball</t>
  </si>
  <si>
    <t>Sports - Hockey</t>
  </si>
  <si>
    <t>Sports - Soccer</t>
  </si>
  <si>
    <t>Collecting</t>
  </si>
  <si>
    <t>Collecting Stamps</t>
  </si>
  <si>
    <t>Collecting Coins</t>
  </si>
  <si>
    <t>Collecting Art</t>
  </si>
  <si>
    <t>Collecting Antiques</t>
  </si>
  <si>
    <t>Personal Investments</t>
  </si>
  <si>
    <t>Real Estate Investments</t>
  </si>
  <si>
    <t>Stocks &amp; Bonds Investments</t>
  </si>
  <si>
    <t>Computers</t>
  </si>
  <si>
    <t>Computer Games</t>
  </si>
  <si>
    <t>Consumer Electronics</t>
  </si>
  <si>
    <t>Outdoors - Fishing</t>
  </si>
  <si>
    <t>Outdoors - Camping &amp; Hiking</t>
  </si>
  <si>
    <t>Outdoors - Hunting &amp; Shooting</t>
  </si>
  <si>
    <t>Outdoors - Boating &amp; Sailing</t>
  </si>
  <si>
    <t>Sports - Scuba Diving</t>
  </si>
  <si>
    <t>Environmental Issues</t>
  </si>
  <si>
    <t>Home Furnishings</t>
  </si>
  <si>
    <t>Home Improvement</t>
  </si>
  <si>
    <t>Gardening</t>
  </si>
  <si>
    <t>Casino Gaming</t>
  </si>
  <si>
    <t>Sweepstakes &amp; Contests</t>
  </si>
  <si>
    <t>Sports - NASCAR</t>
  </si>
  <si>
    <t>Home Improvement - Do It Yourself</t>
  </si>
  <si>
    <t>Interests - General</t>
  </si>
  <si>
    <t>Electronics &amp; Computers</t>
  </si>
  <si>
    <t>Interests - General Total (Multiple Match)</t>
  </si>
  <si>
    <t>Exercise &amp; Health</t>
  </si>
  <si>
    <t>Investing &amp; Finance</t>
  </si>
  <si>
    <t>Movies &amp; Music</t>
  </si>
  <si>
    <t>Travel</t>
  </si>
  <si>
    <t>Life Stages</t>
  </si>
  <si>
    <t>Senior in HH</t>
  </si>
  <si>
    <t>Life Stages Total (Multiple Match)</t>
  </si>
  <si>
    <t>Life Stages Category Total Matches</t>
  </si>
  <si>
    <t>Young Adult in HH</t>
  </si>
  <si>
    <t>Single Parent</t>
  </si>
  <si>
    <t>Working Woman</t>
  </si>
  <si>
    <t>1 Generation - Adult</t>
  </si>
  <si>
    <t>2 Generations - Adult and Child</t>
  </si>
  <si>
    <t>3 Generations - Adult and Child and Parent</t>
  </si>
  <si>
    <t>New Parent 6 Months or Less</t>
  </si>
  <si>
    <t>New Parent 7-9 Months</t>
  </si>
  <si>
    <t>New Parent 10-12 Months</t>
  </si>
  <si>
    <t>Near High School Gradution</t>
  </si>
  <si>
    <t>Recent College Graduate</t>
  </si>
  <si>
    <t>Empty Nester</t>
  </si>
  <si>
    <t>Recent Divorce</t>
  </si>
  <si>
    <t>Newlywed</t>
  </si>
  <si>
    <t>Lifestyles</t>
  </si>
  <si>
    <t>Money Seekers</t>
  </si>
  <si>
    <t>Lifestyles Total (Multiple Match)</t>
  </si>
  <si>
    <t>Lifestyles Category Total Matches</t>
  </si>
  <si>
    <t>Upscale Living</t>
  </si>
  <si>
    <t>Cultural Living</t>
  </si>
  <si>
    <t>High Brow</t>
  </si>
  <si>
    <t>High-Tech Living</t>
  </si>
  <si>
    <t>Common Living</t>
  </si>
  <si>
    <t>Professional Living</t>
  </si>
  <si>
    <t>Broader Living</t>
  </si>
  <si>
    <t>Marital Status</t>
  </si>
  <si>
    <t>Married</t>
  </si>
  <si>
    <t>Marital Status Total (Single Match)</t>
  </si>
  <si>
    <t>Marital Status Category Total Matches</t>
  </si>
  <si>
    <t>Single</t>
  </si>
  <si>
    <t>Inferred Married</t>
  </si>
  <si>
    <t>Inferred Single</t>
  </si>
  <si>
    <t>Net Worth</t>
  </si>
  <si>
    <t>Less than $1</t>
  </si>
  <si>
    <t>Net Worth Total (Single Match)</t>
  </si>
  <si>
    <t>Net Worth Category Total Matches</t>
  </si>
  <si>
    <t>$1 - $4,999</t>
  </si>
  <si>
    <t>$5,000 - $9,999</t>
  </si>
  <si>
    <t>$10,000 - $24,999</t>
  </si>
  <si>
    <t>$25,000 - $49,999</t>
  </si>
  <si>
    <t>$50,000 - $99,999</t>
  </si>
  <si>
    <t>$100,000 - $249,999</t>
  </si>
  <si>
    <t>$250,000 - $499,999</t>
  </si>
  <si>
    <t>Greater than $499,999</t>
  </si>
  <si>
    <t>Occupation</t>
  </si>
  <si>
    <t>Professional/Technical</t>
  </si>
  <si>
    <t>Occupation Total (Single Match)</t>
  </si>
  <si>
    <t>Occupation Category Total Matches</t>
  </si>
  <si>
    <t>Administration/Managerial</t>
  </si>
  <si>
    <t>Sales/Service</t>
  </si>
  <si>
    <t>Clerical/White Collar</t>
  </si>
  <si>
    <t>Craftsman/Blue Collar</t>
  </si>
  <si>
    <t>Student</t>
  </si>
  <si>
    <t>Homemaker</t>
  </si>
  <si>
    <t>Retired</t>
  </si>
  <si>
    <t>Farmer</t>
  </si>
  <si>
    <t>Military</t>
  </si>
  <si>
    <t>Religious</t>
  </si>
  <si>
    <t>Self Employed</t>
  </si>
  <si>
    <t>Self Employed - Professional/Technical</t>
  </si>
  <si>
    <t>Self Employed - Administration/Managerial</t>
  </si>
  <si>
    <t>Self Employed - Sales/Service</t>
  </si>
  <si>
    <t>Self Employed - Clerical/White Collar</t>
  </si>
  <si>
    <t>Self Employed - Craftsman/Blue Collar</t>
  </si>
  <si>
    <t>Self Employed - Student</t>
  </si>
  <si>
    <t>Self Employed - Homemaker</t>
  </si>
  <si>
    <t>Self Employed - Retired</t>
  </si>
  <si>
    <t>Self Employed - Other</t>
  </si>
  <si>
    <t>Educator</t>
  </si>
  <si>
    <t>Financial Professional</t>
  </si>
  <si>
    <t>Legal Professional</t>
  </si>
  <si>
    <t>Medical Professional</t>
  </si>
  <si>
    <t>Politics</t>
  </si>
  <si>
    <t>No Party</t>
  </si>
  <si>
    <t>Politics Total (Single Match)</t>
  </si>
  <si>
    <t>Politics Category Total Matches</t>
  </si>
  <si>
    <t>Republican</t>
  </si>
  <si>
    <t>Democrat</t>
  </si>
  <si>
    <t>Independent</t>
  </si>
  <si>
    <t>Spending Habits</t>
  </si>
  <si>
    <t>High Likely Investor</t>
  </si>
  <si>
    <t>Spending Habits Total (Multiple Match)</t>
  </si>
  <si>
    <t>Spending Habits Category Total Matches</t>
  </si>
  <si>
    <t>Likely Investor</t>
  </si>
  <si>
    <t>Credit Cards</t>
  </si>
  <si>
    <t>Bank Card Holder</t>
  </si>
  <si>
    <t>Credit Cards Total (Multiple Match)</t>
  </si>
  <si>
    <t>Retail Card Holder</t>
  </si>
  <si>
    <t>Travel Card Holder</t>
  </si>
  <si>
    <t>Premium Card Holder</t>
  </si>
  <si>
    <t>Upscale Card Holder</t>
  </si>
  <si>
    <t>Purchases</t>
  </si>
  <si>
    <t>Antiques</t>
  </si>
  <si>
    <t>Purchases Total (Multiple Match)</t>
  </si>
  <si>
    <t>Art</t>
  </si>
  <si>
    <t>Magazines - General</t>
  </si>
  <si>
    <t>Books</t>
  </si>
  <si>
    <t>Home Office Computers</t>
  </si>
  <si>
    <t>DVDs/Videos</t>
  </si>
  <si>
    <t>TVs/Videos/Movies</t>
  </si>
  <si>
    <t>Electronics, Computing &amp; Home Office</t>
  </si>
  <si>
    <t>Health &amp; Beauty Products</t>
  </si>
  <si>
    <t>High End Appliances</t>
  </si>
  <si>
    <t>Home &amp; Garden Products</t>
  </si>
  <si>
    <t>Magazines - Detail</t>
  </si>
  <si>
    <t>Membership Clubs</t>
  </si>
  <si>
    <t>Musical Instruments</t>
  </si>
  <si>
    <t>Photography &amp; Video Equipment</t>
  </si>
  <si>
    <t>Sports &amp; Leisure Products</t>
  </si>
  <si>
    <t>Value-Priced Merchandise</t>
  </si>
  <si>
    <t>Mail Order Responder</t>
  </si>
  <si>
    <t>Online Purchaser</t>
  </si>
  <si>
    <t>Vehicle</t>
  </si>
  <si>
    <t>1st Vehicle Make</t>
  </si>
  <si>
    <t>Acura</t>
  </si>
  <si>
    <t>1st Vehicle Make Total (Single Match)</t>
  </si>
  <si>
    <t>Vehicle Category Total Matches</t>
  </si>
  <si>
    <t>Alfa Romeo</t>
  </si>
  <si>
    <t>American Motors</t>
  </si>
  <si>
    <t>Audi</t>
  </si>
  <si>
    <t>BMW</t>
  </si>
  <si>
    <t>Buick</t>
  </si>
  <si>
    <t>Cadillac</t>
  </si>
  <si>
    <t>Chevrolet</t>
  </si>
  <si>
    <t>Chrysler</t>
  </si>
  <si>
    <t>Daewoo</t>
  </si>
  <si>
    <t>Daihatsu</t>
  </si>
  <si>
    <t>Dodge</t>
  </si>
  <si>
    <t>Eagle</t>
  </si>
  <si>
    <t>Fiat</t>
  </si>
  <si>
    <t>Ford</t>
  </si>
  <si>
    <t>Geo</t>
  </si>
  <si>
    <t>GMC</t>
  </si>
  <si>
    <t>Honda</t>
  </si>
  <si>
    <t>Hummer</t>
  </si>
  <si>
    <t>Hyundai</t>
  </si>
  <si>
    <t>Infiniti</t>
  </si>
  <si>
    <t>Isuzu</t>
  </si>
  <si>
    <t>Jaguar</t>
  </si>
  <si>
    <t>Jeep</t>
  </si>
  <si>
    <t>Kia</t>
  </si>
  <si>
    <t>Land Rover</t>
  </si>
  <si>
    <t>Lexus</t>
  </si>
  <si>
    <t>Lincoln</t>
  </si>
  <si>
    <t>Mazda</t>
  </si>
  <si>
    <t>Mercedes</t>
  </si>
  <si>
    <t>Mercury</t>
  </si>
  <si>
    <t>Merkur</t>
  </si>
  <si>
    <t>Mini</t>
  </si>
  <si>
    <t>Mitsubishi</t>
  </si>
  <si>
    <t>Nissan</t>
  </si>
  <si>
    <t>Oldsmobile</t>
  </si>
  <si>
    <t>Peugeot</t>
  </si>
  <si>
    <t>Plymouth</t>
  </si>
  <si>
    <t>Pontiac</t>
  </si>
  <si>
    <t>Porsche</t>
  </si>
  <si>
    <t>Saab</t>
  </si>
  <si>
    <t>Saturn</t>
  </si>
  <si>
    <t>Scion</t>
  </si>
  <si>
    <t>Smart</t>
  </si>
  <si>
    <t>Sterling</t>
  </si>
  <si>
    <t>Subaru</t>
  </si>
  <si>
    <t>Suzuki</t>
  </si>
  <si>
    <t>Toyota</t>
  </si>
  <si>
    <t>Volkswagen</t>
  </si>
  <si>
    <t>Volvo</t>
  </si>
  <si>
    <t>2nd Vehicle Make</t>
  </si>
  <si>
    <t>2nd Vehicle Make Total (Single Match)</t>
  </si>
  <si>
    <t>Match Rate_label</t>
  </si>
  <si>
    <t>Match Rate_Chart1_CategoryGroup_label</t>
  </si>
  <si>
    <t>Match Rate_Chart1_CategoryGroup_Value_Y</t>
  </si>
  <si>
    <t>Match Rate</t>
  </si>
  <si>
    <t>Match Rate_Chart2_CategoryGroup_label</t>
  </si>
  <si>
    <t>Match Rate_Chart2_CategoryGroup_Value_Y</t>
  </si>
  <si>
    <t>Match Rate_Chart3_CategoryGroup_label</t>
  </si>
  <si>
    <t>Match Rate_Chart3_CategoryGroup_Value_Y</t>
  </si>
  <si>
    <t>Match Rate_Chart3_CategoryGroup2_label</t>
  </si>
  <si>
    <t>Match Rate_Chart3_CategoryGroup2_Value_Y</t>
  </si>
  <si>
    <t>Match Rate_ChartGroup_label</t>
  </si>
  <si>
    <t>Match Rate_ChartGroup_Value_Y</t>
  </si>
  <si>
    <t>Match Rate_Chart2_CategoryGroup2_label</t>
  </si>
  <si>
    <t>Match Rate_Chart2_CategoryGroup2_Value_Y</t>
  </si>
  <si>
    <t>SubCategory3</t>
  </si>
  <si>
    <t>SubCategory2</t>
  </si>
  <si>
    <t>AttrName1</t>
  </si>
  <si>
    <t>HelpText</t>
  </si>
  <si>
    <t>Category: Age</t>
  </si>
  <si>
    <t>Sub Category: Age &amp; Gender</t>
  </si>
  <si>
    <t>Adult age 18-24 male present in household.</t>
  </si>
  <si>
    <t>Adult age 18-24 female present in household.</t>
  </si>
  <si>
    <t>Adult age 18-24 unknown gender present in household.</t>
  </si>
  <si>
    <t>Adult age 25-34 male present in household.</t>
  </si>
  <si>
    <t>Adult age 25-34 female present in household.</t>
  </si>
  <si>
    <t>Adult age 25-34 unknown gender present in household.</t>
  </si>
  <si>
    <t>Adult age 35-44 male present in household.</t>
  </si>
  <si>
    <t>Adult age 35-44 female present in household.</t>
  </si>
  <si>
    <t>Adult age 35-44 unknown gender present in household.</t>
  </si>
  <si>
    <t>Adult age 45-54 male present in household.</t>
  </si>
  <si>
    <t>Adult age 45-54 female present in household.</t>
  </si>
  <si>
    <t>Adult age 45-54 unknown gender present in household.</t>
  </si>
  <si>
    <t>Adult age 55-64 male present in household.</t>
  </si>
  <si>
    <t>Adult age 55-64 female present in household.</t>
  </si>
  <si>
    <t>Adult age 55-64 unknown gender present in household.</t>
  </si>
  <si>
    <t>Adult age 65-74 male present in household.</t>
  </si>
  <si>
    <t>Adult age 65-74 female present in household.</t>
  </si>
  <si>
    <t>Adult age 65-74 unknown gender present in household.</t>
  </si>
  <si>
    <t>Adult age 75+ male present in household.</t>
  </si>
  <si>
    <t>Adult age 75+ female present in household.</t>
  </si>
  <si>
    <t>Adult age 75+ unknown gender present in household.</t>
  </si>
  <si>
    <t>Sub Category: Age in Two Year Increments</t>
  </si>
  <si>
    <t>Sub Category: Generation</t>
  </si>
  <si>
    <t>Born 1981-1997</t>
  </si>
  <si>
    <t>Born 1965-1980</t>
  </si>
  <si>
    <t>Born 1946-1964</t>
  </si>
  <si>
    <t>Born 1930-1945</t>
  </si>
  <si>
    <t>Born after 1998</t>
  </si>
  <si>
    <t>Born prior to 1930</t>
  </si>
  <si>
    <t>Sub Category: Month of Birth</t>
  </si>
  <si>
    <t>Sub Category: Year of Birth</t>
  </si>
  <si>
    <t>Category: Children</t>
  </si>
  <si>
    <t>Sub Category: Child Age</t>
  </si>
  <si>
    <t>Children Age 1 present in household.</t>
  </si>
  <si>
    <t>Children Age 2 present in household.</t>
  </si>
  <si>
    <t>Children Age 3 present in household.</t>
  </si>
  <si>
    <t>Children Age 4 present in household.</t>
  </si>
  <si>
    <t>Children Age 5 present in household.</t>
  </si>
  <si>
    <t>Children Age 6 present in household.</t>
  </si>
  <si>
    <t>Children Age 7 present in household.</t>
  </si>
  <si>
    <t>Children Age 8 present in household.</t>
  </si>
  <si>
    <t>Children Age 9 present in household.</t>
  </si>
  <si>
    <t>Children Age 10 present in household.</t>
  </si>
  <si>
    <t>Children Age 11 present in household.</t>
  </si>
  <si>
    <t>Children Age 12 present in household.</t>
  </si>
  <si>
    <t>Children Age 13 present in household.</t>
  </si>
  <si>
    <t>Children Age 14 present in household.</t>
  </si>
  <si>
    <t>Children Age 15 present in household.</t>
  </si>
  <si>
    <t>Children Age 16 present in household.</t>
  </si>
  <si>
    <t>Children Age 17 present in household.</t>
  </si>
  <si>
    <t>Sub Category: Child Age &amp; Gender</t>
  </si>
  <si>
    <t>Child age 0-2 male present in household.</t>
  </si>
  <si>
    <t>Child age 0-2 female present in household.</t>
  </si>
  <si>
    <t>Child age 0-2 unknown gender present in household.</t>
  </si>
  <si>
    <t>Child age 3-5 male present in household.</t>
  </si>
  <si>
    <t>Child age 3-5 female present in household.</t>
  </si>
  <si>
    <t>Child age 3-5 unknown gender present in household.</t>
  </si>
  <si>
    <t>Child age 6-10 male present in household.</t>
  </si>
  <si>
    <t>Child age 6-10 female present in household.</t>
  </si>
  <si>
    <t>Child age 6-10 unknown gender present in household.</t>
  </si>
  <si>
    <t>Child age 11-15 male present in household.</t>
  </si>
  <si>
    <t>Child age 11-15 female present in household.</t>
  </si>
  <si>
    <t>Child age 11-15 unknown gender present in household.</t>
  </si>
  <si>
    <t>Child age 16-17 male present in household.</t>
  </si>
  <si>
    <t>Child age 16-17 female present in household.</t>
  </si>
  <si>
    <t>Child age 16-17 unknown gender present in household.</t>
  </si>
  <si>
    <t>Sub Category: Number of Children</t>
  </si>
  <si>
    <t>Sub Category: Presence of Children</t>
  </si>
  <si>
    <t>Category: Education</t>
  </si>
  <si>
    <t>Sub Category: Education</t>
  </si>
  <si>
    <t>Category: Ethnicity</t>
  </si>
  <si>
    <t xml:space="preserve">Sub Category: Country of Origin </t>
  </si>
  <si>
    <t>Sub Category: Ethnicity</t>
  </si>
  <si>
    <t>Household with at least one professional of African American origin.</t>
  </si>
  <si>
    <t>Sub Category: Language Preference</t>
  </si>
  <si>
    <t>Sub Category: Race</t>
  </si>
  <si>
    <t>Category: Gender</t>
  </si>
  <si>
    <t>Sub Category: Gender</t>
  </si>
  <si>
    <t>Category: Home</t>
  </si>
  <si>
    <t>Sub Category: Dwelling Type</t>
  </si>
  <si>
    <t>Sub Category: Home</t>
  </si>
  <si>
    <t>Sub Category: Length of Residence</t>
  </si>
  <si>
    <t>Category: Income</t>
  </si>
  <si>
    <t>Sub Category: Income</t>
  </si>
  <si>
    <t>Category: Interests</t>
  </si>
  <si>
    <t>Sub Category: Interests - Detailed</t>
  </si>
  <si>
    <t>Household has an interest in products/services for seniors based on over-the-counter purchases, NOT drug prescriptions or medical records.</t>
  </si>
  <si>
    <t>Household has an interest in beauty and cosmetics.</t>
  </si>
  <si>
    <t>Career Minded people who may decide not to have children, to focus on career, or who look for opportunities to move higher to or in the executive status.</t>
  </si>
  <si>
    <t>Household has indicated they are a Christian family.</t>
  </si>
  <si>
    <t>Household has an interest in online education/distance learning.</t>
  </si>
  <si>
    <t>Household has an interest in aerobic exercise.</t>
  </si>
  <si>
    <t>Household has an interest in collecting music.</t>
  </si>
  <si>
    <t>Household subscribes to a financial newsletter.</t>
  </si>
  <si>
    <t>Household has an interest in watching auto/motorcycle racing.</t>
  </si>
  <si>
    <t>Household has an interest in fashion.</t>
  </si>
  <si>
    <t>Household has an interest in current affairs/politics.</t>
  </si>
  <si>
    <t>Household has an interest in the theater/performing arts.</t>
  </si>
  <si>
    <t>Household has an interest in their community and/or charitable organizations.</t>
  </si>
  <si>
    <t>Household has an interest in religion.</t>
  </si>
  <si>
    <t>Household has an interest in career improvement.</t>
  </si>
  <si>
    <t>Household has an interest in fine arts, such as painting, sculpting, filming, architecture, literature, or textiles.</t>
  </si>
  <si>
    <t>Household has at least one of the following interests: Reading-General, Reading-Best Sellers, Reading-Religious/Inspirational, Reading-Science Fiction, Reading-Magazines, Reading-Audio Books, Reading-Financial Newsletter Subscribers.</t>
  </si>
  <si>
    <t>Household has an interest in reading religious/inspirational items.</t>
  </si>
  <si>
    <t>Household has an interest in reading science fiction.</t>
  </si>
  <si>
    <t>Household has an interest in reading magazines.</t>
  </si>
  <si>
    <t>A purchase of Audio Books has occurred within the last 24 months in the household.</t>
  </si>
  <si>
    <t>Household has an interest in natural or organic foods.</t>
  </si>
  <si>
    <t>Household has an interest in domestic traveling.</t>
  </si>
  <si>
    <t>Household has an interest in international traveling.</t>
  </si>
  <si>
    <t>Household has an interest in taking cruise vacations.</t>
  </si>
  <si>
    <t>Household has an interest in running/jogging for exercise.</t>
  </si>
  <si>
    <t>Household has an interest in walking for exercise.</t>
  </si>
  <si>
    <t>Household has an interest in crafts.</t>
  </si>
  <si>
    <t>Household has an interest in photography.</t>
  </si>
  <si>
    <t>Household has an interest in home stereos.</t>
  </si>
  <si>
    <t>Household has an interest in music players such as general players, cassette tape playesr, and MP3s.</t>
  </si>
  <si>
    <t>Household has an interest in listening to music.</t>
  </si>
  <si>
    <t>Household has an interest in collecting movies.</t>
  </si>
  <si>
    <t>Household has an interest in video games.</t>
  </si>
  <si>
    <t>Household has an interest in self improvement.</t>
  </si>
  <si>
    <t>Household has an interest in parenting.</t>
  </si>
  <si>
    <t>Household has purchased children's items (clothes, books, toys, etc.) showing they have an interest in children.</t>
  </si>
  <si>
    <t>Household has an interest in grandchildren.</t>
  </si>
  <si>
    <t>Household has an interest in watching football.</t>
  </si>
  <si>
    <t>Household has an interest in watching baseball.</t>
  </si>
  <si>
    <t>Household has an interest in watching basketball.</t>
  </si>
  <si>
    <t>Household has an interest in watching hockey.</t>
  </si>
  <si>
    <t>Household has an interest in watching soccer.</t>
  </si>
  <si>
    <t>Household has a general interest in collecting.</t>
  </si>
  <si>
    <t>Household has an interest in collecting stamps.</t>
  </si>
  <si>
    <t>Household has an interest in collecting coins.</t>
  </si>
  <si>
    <t>Household has an interest in collecting art.</t>
  </si>
  <si>
    <t>Household has an interest in collecting Antiques.</t>
  </si>
  <si>
    <t>Household has an interest in personal investments.</t>
  </si>
  <si>
    <t>Household has an interest in real estate investments.</t>
  </si>
  <si>
    <t>Household has an interest in stock/bond investments.</t>
  </si>
  <si>
    <t>Household has an interest in computers.</t>
  </si>
  <si>
    <t>Household has an interest in computer games.</t>
  </si>
  <si>
    <t>Household has an interest in consumer electronics.</t>
  </si>
  <si>
    <t>Household has an interest in fishing.</t>
  </si>
  <si>
    <t>Household has an interest in camping/hiking.</t>
  </si>
  <si>
    <t>Household has an interest in hunting/shooting.</t>
  </si>
  <si>
    <t>Household has an interest in boating/sailing.</t>
  </si>
  <si>
    <t>Household has an interest in scuba diving.</t>
  </si>
  <si>
    <t>Household has an interest in environmental issues.</t>
  </si>
  <si>
    <t>Household has an interest in home furnishings/decorating.</t>
  </si>
  <si>
    <t>Household has an interest in home improvement.</t>
  </si>
  <si>
    <t>Household has purchased garden/landscape products such as trees, shrubs, flowers, gardening equipment and books.</t>
  </si>
  <si>
    <t>Household has an interest in entering sweepstakes/contests.</t>
  </si>
  <si>
    <t>Household has an interest in NASCAR such as attending a race, watching on television, or buying collectibles.</t>
  </si>
  <si>
    <t>Household has high interest in doing-it-yourself regarding home improvements.</t>
  </si>
  <si>
    <t>Sub Category: Interests - General</t>
  </si>
  <si>
    <t>Household has at least one of the following interests: Computers, PC Internet/Online Service User, PC Modem Owner, Games-Computer Games.</t>
  </si>
  <si>
    <t>Household has at least one of the following interests: Exercise-Running/Jogging, Exercise-Walking, Exercise-Aerobic, Health/Medical, Biking/Mountain Biking, Sporty Living</t>
  </si>
  <si>
    <t>Household has at least one of the following interests: Investments-Personal, Investments-Real Estate, Investments-Stocks/Bonds, Investments-Foreign, Highbrow.</t>
  </si>
  <si>
    <t>Household has at least one of the following interests: Music-Home Stereo, Music Player, Music Collector, Music-Avid Listener, Movie Collector, Movies at Home.</t>
  </si>
  <si>
    <t>A Travel purchase (Domestic/Foreign Travel, Cruise/Package, Luggage) has occurred within the last 24 months in the household.</t>
  </si>
  <si>
    <t>Category: Life Stages</t>
  </si>
  <si>
    <t>Sub Category: Life Stages</t>
  </si>
  <si>
    <t>Household with a senior adult of age 55+ where another adult is identified as the 1st individual.</t>
  </si>
  <si>
    <t>Household with young adult of age 18-25 where another adult is identified as the first individual.</t>
  </si>
  <si>
    <t>Household with a single parent.</t>
  </si>
  <si>
    <t>Household with a female having an occupation other than homemaker or retired.</t>
  </si>
  <si>
    <t>Number of family generations in a household.</t>
  </si>
  <si>
    <t>Household with a new baby in last 12 months.</t>
  </si>
  <si>
    <t>Household with child of age 16-18 near high school graduation.</t>
  </si>
  <si>
    <t>Household with a recent college graduate.</t>
  </si>
  <si>
    <t>Household indicated their children have left home.</t>
  </si>
  <si>
    <t>Household with a divorce in the last 12 months.</t>
  </si>
  <si>
    <t>Households with marriages in the last 12 months.</t>
  </si>
  <si>
    <t>Category: Lifestyles</t>
  </si>
  <si>
    <t>Sub Category: Lifestyles</t>
  </si>
  <si>
    <t>Household has at least three of the following interests: Investments-Personal, Investments-Real Estate, Investments-Stock/Bond.</t>
  </si>
  <si>
    <t>Household has at least three of the following interests: Fashion, Theater/Performing Arts, Wines, Arts, Cooking-Gourmet, Travel-International, Home Furnishing/Decorating.</t>
  </si>
  <si>
    <t>Household has at least three of the following interests: Arts, Collectibles-Art, Collectibles-Antiques, Theater/Performing Arts.</t>
  </si>
  <si>
    <t>Household has at least three of the following interests: Investments-Personal, Investments-Real Estate, Investments-Stock/Bond, Community/Charities, Self Improvement.</t>
  </si>
  <si>
    <t>Household has at least three of the following interests: Computers, PC Internet/Online Service User, PC Modem Owner, Games-Computer Games, Music-Home Stereo, Movie Collector, Games-Video Games, Photography, TV-HDTV/Satellite Dish.</t>
  </si>
  <si>
    <t>Household has at least three of the following interests: Religious/Inspirational, Reading-Religious/Inspirational, Natural Foods, Sweepstakes/Contests, Collectibles-Coins, Collectibles-Stamps, Christian Families, Gardening.</t>
  </si>
  <si>
    <t>Household has at least three of the following interests: Career Improvement, Self Improvement, Investments-Personal, Career Interest, Education Online.</t>
  </si>
  <si>
    <t>Household has at least three of the following interests: Travel-International, Current Affairs/Politics, Theater/Performing Arts, Community/Charities, Reading-Audio Books, Reading-Magazines, Reading-Science Fiction, Reading-Religious/Inspirational, Reading</t>
  </si>
  <si>
    <t>Category: Marital Status</t>
  </si>
  <si>
    <t>Sub Category: Marital Status</t>
  </si>
  <si>
    <t>Household with a married couple.</t>
  </si>
  <si>
    <t>Household with a single.</t>
  </si>
  <si>
    <t>The gender and ages of residents are used to determine an inferred married status.</t>
  </si>
  <si>
    <t>The gender and ages of residents are used to determine an inferred single status.</t>
  </si>
  <si>
    <t>Category: Net Worth</t>
  </si>
  <si>
    <t>Sub Category: Net Worth</t>
  </si>
  <si>
    <t>Category: Occupation</t>
  </si>
  <si>
    <t>Sub Category: Occupation</t>
  </si>
  <si>
    <t>Category: Politics</t>
  </si>
  <si>
    <t>Sub Category: Politics</t>
  </si>
  <si>
    <t>Category: Spending Habits</t>
  </si>
  <si>
    <t>Sub Category: Credit Cards</t>
  </si>
  <si>
    <t>Sub Category: Purchases</t>
  </si>
  <si>
    <t>A purchase of Antiques has occurred within the last 24 months in the household.</t>
  </si>
  <si>
    <t>A purchase of Art has occurred within the last 24 months in the household.</t>
  </si>
  <si>
    <t>A purchase of Magazines has occurred within the last 24 months in the household.</t>
  </si>
  <si>
    <t>A purchase of Books has occurred within the last 24 months in the household.</t>
  </si>
  <si>
    <t>A purchase of a General Home Office Computer products has occurred within the last 24 months in the household.</t>
  </si>
  <si>
    <t>A purchase of DVDs/Videos has occurred within the last 24 months in the household.</t>
  </si>
  <si>
    <t>A purchase of TV/Video/Movie Watching products in Electronics and Computing has occurred within the last 24 months in the household.</t>
  </si>
  <si>
    <t>A purchase of Electronics, Computing, &amp; Home Office products has occurred within the last 24 months in the household.</t>
  </si>
  <si>
    <t>A purchase of Health and Beauty products has occurred within the last 24 months in the household.</t>
  </si>
  <si>
    <t>A purchase of High End Appliances has occurred within the last 24 months in the household.</t>
  </si>
  <si>
    <t>A purchase of Home &amp; Garden products has occurred within the last 24 months in the household.</t>
  </si>
  <si>
    <t>A purchase in Membership Clubs has occurred within the last 24 months in the household.</t>
  </si>
  <si>
    <t>A purchase of Music Instruments has occurred within the last 24 months in the household.</t>
  </si>
  <si>
    <t>A purchase of Photography or Video Equipment products has occurred within the last 24 months in the household.</t>
  </si>
  <si>
    <t>A purchase of Sports &amp; Leisure products has occurred within the last 24 months in the household.</t>
  </si>
  <si>
    <t>A purchase of Value-Price General Merchandise has occurred within the last 24 months in the household.</t>
  </si>
  <si>
    <t>A response to a piece of collateral has occurred via mail within the last 24 months from the household.</t>
  </si>
  <si>
    <t>A purchase has occurred via online from the household.</t>
  </si>
  <si>
    <t>Sub Category: Spending Habits</t>
  </si>
  <si>
    <t>Top 10% who are at least 2.5 times more likely to fit the profile of an investor.</t>
  </si>
  <si>
    <t>Next 10% who are at least 2.5 times more likely to fit the profile of an investor.</t>
  </si>
  <si>
    <t>Category: Vehicle</t>
  </si>
  <si>
    <t>Sub Category: 1st Vehicle Make</t>
  </si>
  <si>
    <t>Sub Category: 2nd Vehicle Make</t>
  </si>
  <si>
    <t>2/27/2017 9:19:49 AM (ListDemographicMatch.rdl)</t>
  </si>
  <si>
    <t>FA FS Dance</t>
  </si>
  <si>
    <t>2/27/2017 9:16:36 AM (ListDemographicMatch.rdl)</t>
  </si>
  <si>
    <t>FA Respondents</t>
  </si>
  <si>
    <t>Row Labels</t>
  </si>
  <si>
    <t>Count of In what year were you born?</t>
  </si>
  <si>
    <t>Count of Gender I identify as: For more information on gender terminology, visit this glossary of terms.</t>
  </si>
  <si>
    <t>A man</t>
  </si>
  <si>
    <t>African | Black</t>
  </si>
  <si>
    <t>A woman</t>
  </si>
  <si>
    <t>I decline to state</t>
  </si>
  <si>
    <t>Latinx | Latin Am</t>
  </si>
  <si>
    <t>(blank)</t>
  </si>
  <si>
    <t>White | Euro</t>
  </si>
  <si>
    <t>Grand Total</t>
  </si>
  <si>
    <t>White only</t>
  </si>
  <si>
    <t>Total respondents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</si>
</sst>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00%"/>
    <numFmt numFmtId="166" formatCode="\+##.#%;\-##.#%"/>
  </numFmts>
  <fonts count="1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rgb="FF000000"/>
      <name val="Calibri"/>
      <scheme val="minor"/>
    </font>
    <font>
      <sz val="12"/>
      <color theme="0" tint="-0.249977111117893"/>
      <name val="Calibri"/>
      <scheme val="minor"/>
    </font>
  </fonts>
  <fills count="2">
    <fill>
      <patternFill patternType="none"/>
    </fill>
    <fill>
      <patternFill patternType="gray125"/>
    </fill>
  </fills>
  <borders count="18">
    <border>
      <left/>
      <right/>
      <top/>
      <bottom/>
      <diagonal/>
    </border>
    <border>
      <left/>
      <right/>
      <top style="thin">
        <color auto="1"/>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14999847407452621"/>
      </top>
      <bottom style="thin">
        <color auto="1"/>
      </bottom>
      <diagonal/>
    </border>
  </borders>
  <cellStyleXfs count="193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4" fillId="0" borderId="0" xfId="0" applyFont="1"/>
    <xf numFmtId="0" fontId="5" fillId="0" borderId="0" xfId="0" applyFont="1" applyFill="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Font="1" applyBorder="1"/>
    <xf numFmtId="0" fontId="0" fillId="0" borderId="13" xfId="0" applyBorder="1"/>
    <xf numFmtId="0" fontId="0" fillId="0" borderId="0" xfId="0" applyAlignment="1">
      <alignment wrapText="1"/>
    </xf>
    <xf numFmtId="0" fontId="0" fillId="0" borderId="8" xfId="0" applyFont="1" applyBorder="1"/>
    <xf numFmtId="0" fontId="0" fillId="0" borderId="9" xfId="0" applyFont="1" applyBorder="1"/>
    <xf numFmtId="9" fontId="0" fillId="0" borderId="0" xfId="167" applyFont="1"/>
    <xf numFmtId="9" fontId="0" fillId="0" borderId="5" xfId="167" applyFont="1" applyBorder="1"/>
    <xf numFmtId="9" fontId="0" fillId="0" borderId="9" xfId="167" applyFont="1" applyBorder="1"/>
    <xf numFmtId="9" fontId="0" fillId="0" borderId="1" xfId="167" applyFont="1" applyBorder="1"/>
    <xf numFmtId="9" fontId="0" fillId="0" borderId="8" xfId="167" applyFont="1" applyBorder="1"/>
    <xf numFmtId="9" fontId="0" fillId="0" borderId="0" xfId="167" applyFont="1" applyBorder="1"/>
    <xf numFmtId="9" fontId="0" fillId="0" borderId="4" xfId="167" applyFont="1" applyBorder="1"/>
    <xf numFmtId="9" fontId="0" fillId="0" borderId="3" xfId="167" applyFont="1" applyBorder="1"/>
    <xf numFmtId="9" fontId="0" fillId="0" borderId="10" xfId="167" applyFont="1" applyBorder="1"/>
    <xf numFmtId="9" fontId="0" fillId="0" borderId="2" xfId="167" applyFont="1" applyBorder="1"/>
    <xf numFmtId="9" fontId="0" fillId="0" borderId="0" xfId="0" applyNumberFormat="1"/>
    <xf numFmtId="9" fontId="0" fillId="0" borderId="0" xfId="167" applyFont="1" applyAlignment="1">
      <alignment wrapText="1"/>
    </xf>
    <xf numFmtId="0" fontId="0" fillId="0" borderId="14" xfId="0" applyNumberFormat="1" applyFont="1" applyBorder="1"/>
    <xf numFmtId="1" fontId="0" fillId="0" borderId="0" xfId="0" applyNumberFormat="1"/>
    <xf numFmtId="0" fontId="0" fillId="0" borderId="0" xfId="692" applyNumberFormat="1" applyFont="1"/>
    <xf numFmtId="0" fontId="0" fillId="0" borderId="0" xfId="0" applyAlignment="1">
      <alignment horizontal="left" wrapText="1"/>
    </xf>
    <xf numFmtId="0" fontId="0" fillId="0" borderId="0" xfId="0" applyBorder="1" applyAlignment="1">
      <alignment wrapText="1"/>
    </xf>
    <xf numFmtId="9" fontId="0" fillId="0" borderId="3" xfId="167" applyFont="1" applyBorder="1" applyAlignment="1">
      <alignment wrapText="1"/>
    </xf>
    <xf numFmtId="0" fontId="0" fillId="0" borderId="12" xfId="0" applyBorder="1"/>
    <xf numFmtId="9" fontId="0" fillId="0" borderId="10" xfId="167" applyFont="1"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10" xfId="0" applyBorder="1" applyAlignment="1">
      <alignment wrapText="1"/>
    </xf>
    <xf numFmtId="0" fontId="4" fillId="0" borderId="15" xfId="0" applyFont="1" applyBorder="1"/>
    <xf numFmtId="0" fontId="4" fillId="0" borderId="16" xfId="0" applyFont="1" applyBorder="1"/>
    <xf numFmtId="0" fontId="0" fillId="0" borderId="6" xfId="0" applyBorder="1" applyAlignment="1">
      <alignment wrapText="1"/>
    </xf>
    <xf numFmtId="0" fontId="0" fillId="0" borderId="16" xfId="0" applyBorder="1"/>
    <xf numFmtId="0" fontId="0" fillId="0" borderId="0" xfId="167" applyNumberFormat="1" applyFont="1" applyBorder="1"/>
    <xf numFmtId="0" fontId="0" fillId="0" borderId="2" xfId="167" applyNumberFormat="1" applyFont="1" applyBorder="1"/>
    <xf numFmtId="0" fontId="0" fillId="0" borderId="7" xfId="0" applyBorder="1" applyAlignment="1">
      <alignment wrapText="1"/>
    </xf>
    <xf numFmtId="0" fontId="0" fillId="0" borderId="8" xfId="0" applyFill="1" applyBorder="1"/>
    <xf numFmtId="0" fontId="0" fillId="0" borderId="9" xfId="0" applyFill="1" applyBorder="1"/>
    <xf numFmtId="0" fontId="0" fillId="0" borderId="8" xfId="0" applyBorder="1" applyAlignment="1">
      <alignment wrapText="1"/>
    </xf>
    <xf numFmtId="0" fontId="0" fillId="0" borderId="9" xfId="0" applyBorder="1" applyAlignment="1">
      <alignment wrapText="1"/>
    </xf>
    <xf numFmtId="0" fontId="0" fillId="0" borderId="15" xfId="0" applyBorder="1"/>
    <xf numFmtId="1" fontId="0" fillId="0" borderId="3" xfId="0" applyNumberFormat="1" applyBorder="1"/>
    <xf numFmtId="1" fontId="0" fillId="0" borderId="0" xfId="0" applyNumberFormat="1" applyBorder="1"/>
    <xf numFmtId="1" fontId="0" fillId="0" borderId="0" xfId="167" applyNumberFormat="1" applyFont="1" applyBorder="1"/>
    <xf numFmtId="1" fontId="0" fillId="0" borderId="2" xfId="0" applyNumberFormat="1" applyBorder="1"/>
    <xf numFmtId="1" fontId="0" fillId="0" borderId="10" xfId="0" applyNumberFormat="1" applyBorder="1"/>
    <xf numFmtId="1" fontId="0" fillId="0" borderId="3" xfId="167" applyNumberFormat="1" applyFont="1" applyBorder="1"/>
    <xf numFmtId="0" fontId="0" fillId="0" borderId="3" xfId="167" applyNumberFormat="1" applyFont="1" applyBorder="1"/>
    <xf numFmtId="0" fontId="0" fillId="0" borderId="10" xfId="167" applyNumberFormat="1" applyFont="1" applyBorder="1"/>
    <xf numFmtId="0" fontId="0" fillId="0" borderId="6" xfId="167" applyNumberFormat="1" applyFont="1" applyBorder="1"/>
    <xf numFmtId="0" fontId="0" fillId="0" borderId="7" xfId="167" applyNumberFormat="1" applyFont="1" applyBorder="1"/>
    <xf numFmtId="9" fontId="0" fillId="0" borderId="7" xfId="167" applyFont="1" applyBorder="1"/>
    <xf numFmtId="0" fontId="4" fillId="0" borderId="15" xfId="0" applyFont="1" applyBorder="1" applyAlignment="1">
      <alignment wrapText="1"/>
    </xf>
    <xf numFmtId="1" fontId="0" fillId="0" borderId="6" xfId="0" applyNumberFormat="1" applyBorder="1"/>
    <xf numFmtId="1" fontId="0" fillId="0" borderId="7" xfId="0" applyNumberFormat="1" applyBorder="1"/>
    <xf numFmtId="0" fontId="0" fillId="0" borderId="8" xfId="0" applyBorder="1" applyAlignment="1">
      <alignment horizontal="left" wrapText="1" indent="1"/>
    </xf>
    <xf numFmtId="0" fontId="4" fillId="0" borderId="5" xfId="0" applyFont="1" applyBorder="1" applyAlignment="1">
      <alignment wrapText="1"/>
    </xf>
    <xf numFmtId="0" fontId="5" fillId="0" borderId="8" xfId="0" applyFont="1" applyFill="1" applyBorder="1"/>
    <xf numFmtId="0" fontId="5" fillId="0" borderId="9" xfId="0" applyFont="1" applyFill="1" applyBorder="1"/>
    <xf numFmtId="9" fontId="0" fillId="0" borderId="5" xfId="167" applyFont="1" applyBorder="1" applyAlignment="1">
      <alignment wrapText="1"/>
    </xf>
    <xf numFmtId="9" fontId="0" fillId="0" borderId="8" xfId="167" applyFont="1" applyBorder="1" applyAlignment="1">
      <alignment wrapText="1"/>
    </xf>
    <xf numFmtId="9" fontId="0" fillId="0" borderId="9" xfId="167" applyFont="1" applyBorder="1" applyAlignment="1">
      <alignment wrapText="1"/>
    </xf>
    <xf numFmtId="0" fontId="4" fillId="0" borderId="16" xfId="0" applyFont="1" applyFill="1" applyBorder="1"/>
    <xf numFmtId="9" fontId="0" fillId="0" borderId="7" xfId="167" applyFont="1" applyBorder="1" applyAlignment="1">
      <alignment wrapText="1"/>
    </xf>
    <xf numFmtId="0" fontId="0" fillId="0" borderId="5" xfId="0" applyBorder="1" applyAlignment="1">
      <alignment wrapText="1"/>
    </xf>
    <xf numFmtId="1" fontId="0" fillId="0" borderId="0" xfId="0" applyNumberFormat="1" applyBorder="1" applyAlignment="1">
      <alignment horizontal="left" indent="1"/>
    </xf>
    <xf numFmtId="0" fontId="0" fillId="0" borderId="1" xfId="0" applyBorder="1" applyAlignment="1">
      <alignment horizontal="left"/>
    </xf>
    <xf numFmtId="0" fontId="0" fillId="0" borderId="4" xfId="0" applyBorder="1" applyAlignment="1">
      <alignment horizontal="left"/>
    </xf>
    <xf numFmtId="0" fontId="0" fillId="0" borderId="0" xfId="0" applyBorder="1" applyAlignment="1">
      <alignment horizontal="left"/>
    </xf>
    <xf numFmtId="9" fontId="0" fillId="0" borderId="3" xfId="167" applyFont="1" applyBorder="1" applyAlignment="1">
      <alignment horizontal="left"/>
    </xf>
    <xf numFmtId="1" fontId="0" fillId="0" borderId="0" xfId="0" applyNumberFormat="1" applyBorder="1" applyAlignment="1">
      <alignment horizontal="left"/>
    </xf>
    <xf numFmtId="1" fontId="0" fillId="0" borderId="0" xfId="0" applyNumberFormat="1" applyAlignment="1">
      <alignment horizontal="left"/>
    </xf>
    <xf numFmtId="9" fontId="0" fillId="0" borderId="0" xfId="0" applyNumberFormat="1" applyAlignment="1">
      <alignment horizontal="left"/>
    </xf>
    <xf numFmtId="0" fontId="0" fillId="0" borderId="0" xfId="0" applyBorder="1" applyAlignment="1">
      <alignment horizontal="left" indent="1"/>
    </xf>
    <xf numFmtId="0" fontId="0" fillId="0" borderId="0" xfId="0" applyNumberFormat="1"/>
    <xf numFmtId="0" fontId="0" fillId="0" borderId="2" xfId="0" applyNumberFormat="1" applyBorder="1"/>
    <xf numFmtId="0" fontId="0" fillId="0" borderId="10" xfId="0" applyNumberFormat="1" applyBorder="1"/>
    <xf numFmtId="0" fontId="4" fillId="0" borderId="15" xfId="0" applyFont="1" applyFill="1" applyBorder="1" applyAlignment="1">
      <alignment wrapText="1"/>
    </xf>
    <xf numFmtId="0" fontId="0" fillId="0" borderId="15" xfId="0" applyBorder="1" applyAlignment="1">
      <alignment wrapText="1"/>
    </xf>
    <xf numFmtId="9" fontId="0" fillId="0" borderId="6" xfId="167" applyFont="1" applyBorder="1"/>
    <xf numFmtId="0" fontId="0" fillId="0" borderId="0" xfId="167" applyNumberFormat="1" applyFont="1"/>
    <xf numFmtId="0" fontId="0" fillId="0" borderId="11" xfId="0" applyBorder="1"/>
    <xf numFmtId="9" fontId="0" fillId="0" borderId="0" xfId="167" applyFont="1" applyBorder="1" applyAlignment="1">
      <alignment wrapText="1"/>
    </xf>
    <xf numFmtId="9" fontId="0" fillId="0" borderId="15" xfId="167" applyFont="1" applyBorder="1" applyAlignment="1">
      <alignment wrapText="1"/>
    </xf>
    <xf numFmtId="9" fontId="0" fillId="0" borderId="4" xfId="167" applyFont="1" applyBorder="1" applyAlignment="1">
      <alignment wrapText="1"/>
    </xf>
    <xf numFmtId="9" fontId="0" fillId="0" borderId="15" xfId="167" applyFont="1" applyBorder="1"/>
    <xf numFmtId="9" fontId="0" fillId="0" borderId="6" xfId="167" applyFont="1" applyBorder="1" applyAlignment="1">
      <alignment wrapText="1"/>
    </xf>
    <xf numFmtId="9" fontId="0" fillId="0" borderId="2" xfId="167" applyFont="1" applyBorder="1" applyAlignment="1">
      <alignment wrapText="1"/>
    </xf>
    <xf numFmtId="0" fontId="0" fillId="0" borderId="6" xfId="167" applyNumberFormat="1" applyFont="1" applyBorder="1" applyAlignment="1">
      <alignment wrapText="1"/>
    </xf>
    <xf numFmtId="0" fontId="0" fillId="0" borderId="8" xfId="0" applyFill="1" applyBorder="1" applyAlignment="1">
      <alignment wrapText="1"/>
    </xf>
    <xf numFmtId="0" fontId="0" fillId="0" borderId="9" xfId="0" applyFill="1" applyBorder="1" applyAlignment="1">
      <alignment wrapText="1"/>
    </xf>
    <xf numFmtId="9" fontId="0" fillId="0" borderId="14" xfId="167" applyFont="1" applyBorder="1"/>
    <xf numFmtId="9" fontId="0" fillId="0" borderId="0" xfId="167" applyFont="1" applyBorder="1" applyAlignment="1">
      <alignment horizontal="right"/>
    </xf>
    <xf numFmtId="9" fontId="0" fillId="0" borderId="13" xfId="167" applyFont="1" applyBorder="1" applyAlignment="1">
      <alignment horizontal="right"/>
    </xf>
    <xf numFmtId="9" fontId="0" fillId="0" borderId="12" xfId="167" applyFont="1" applyBorder="1" applyAlignment="1">
      <alignment horizontal="right"/>
    </xf>
    <xf numFmtId="9" fontId="0" fillId="0" borderId="2" xfId="167" applyFont="1" applyBorder="1" applyAlignment="1">
      <alignment horizontal="right"/>
    </xf>
    <xf numFmtId="9" fontId="0" fillId="0" borderId="11" xfId="167" applyFont="1" applyBorder="1"/>
    <xf numFmtId="1" fontId="0" fillId="0" borderId="2" xfId="0" applyNumberFormat="1" applyBorder="1" applyAlignment="1">
      <alignment horizontal="left"/>
    </xf>
    <xf numFmtId="9" fontId="0" fillId="0" borderId="10" xfId="167" applyFont="1" applyBorder="1" applyAlignment="1">
      <alignment horizontal="left"/>
    </xf>
    <xf numFmtId="0" fontId="0" fillId="0" borderId="9" xfId="0" applyBorder="1" applyAlignment="1">
      <alignment horizontal="left" wrapText="1"/>
    </xf>
    <xf numFmtId="0" fontId="0" fillId="0" borderId="0" xfId="0" applyFill="1" applyBorder="1"/>
    <xf numFmtId="0" fontId="0" fillId="0" borderId="17" xfId="0" applyNumberFormat="1" applyFont="1" applyBorder="1"/>
    <xf numFmtId="9" fontId="0" fillId="0" borderId="17" xfId="167" applyFont="1" applyBorder="1"/>
    <xf numFmtId="0" fontId="0" fillId="0" borderId="13" xfId="0" applyBorder="1" applyAlignment="1">
      <alignment wrapText="1"/>
    </xf>
    <xf numFmtId="0" fontId="4" fillId="0" borderId="16" xfId="0" applyFont="1" applyBorder="1" applyAlignment="1">
      <alignment wrapText="1"/>
    </xf>
    <xf numFmtId="0" fontId="0" fillId="0" borderId="1" xfId="0" applyBorder="1" applyAlignment="1">
      <alignment wrapText="1"/>
    </xf>
    <xf numFmtId="9" fontId="0" fillId="0" borderId="1" xfId="167" applyFont="1" applyBorder="1" applyAlignment="1">
      <alignment wrapText="1"/>
    </xf>
    <xf numFmtId="9" fontId="0" fillId="0" borderId="13" xfId="167" applyFont="1" applyBorder="1" applyAlignment="1">
      <alignment wrapText="1"/>
    </xf>
    <xf numFmtId="9" fontId="0" fillId="0" borderId="13" xfId="167" applyFont="1" applyBorder="1"/>
    <xf numFmtId="0" fontId="4" fillId="0" borderId="0" xfId="0" applyFont="1" applyAlignment="1">
      <alignment wrapText="1"/>
    </xf>
    <xf numFmtId="0" fontId="4" fillId="0" borderId="0" xfId="1935" applyNumberFormat="1" applyFont="1" applyAlignment="1">
      <alignment wrapText="1"/>
    </xf>
    <xf numFmtId="164" fontId="4" fillId="0" borderId="0" xfId="1935" applyNumberFormat="1" applyFont="1"/>
    <xf numFmtId="0" fontId="8" fillId="0" borderId="0" xfId="0" applyFont="1" applyAlignment="1">
      <alignment wrapText="1"/>
    </xf>
    <xf numFmtId="164" fontId="4" fillId="0" borderId="0" xfId="1935" applyNumberFormat="1" applyFont="1" applyAlignment="1">
      <alignment wrapText="1"/>
    </xf>
    <xf numFmtId="164" fontId="0" fillId="0" borderId="0" xfId="1935" applyNumberFormat="1" applyFont="1" applyAlignment="1">
      <alignment wrapText="1"/>
    </xf>
    <xf numFmtId="0" fontId="5" fillId="0" borderId="0" xfId="0" applyFont="1" applyAlignment="1">
      <alignment wrapText="1"/>
    </xf>
    <xf numFmtId="164" fontId="1" fillId="0" borderId="0" xfId="1935" applyNumberFormat="1" applyFont="1" applyAlignment="1">
      <alignment wrapText="1"/>
    </xf>
    <xf numFmtId="0" fontId="0" fillId="0" borderId="0" xfId="1935" applyNumberFormat="1" applyFont="1"/>
    <xf numFmtId="164" fontId="0" fillId="0" borderId="0" xfId="1935" applyNumberFormat="1" applyFont="1"/>
    <xf numFmtId="164" fontId="0" fillId="0" borderId="0" xfId="0" applyNumberFormat="1"/>
    <xf numFmtId="1" fontId="0" fillId="0" borderId="0" xfId="1936" applyNumberFormat="1" applyFont="1"/>
    <xf numFmtId="165" fontId="0" fillId="0" borderId="0" xfId="1935" applyNumberFormat="1" applyFont="1"/>
    <xf numFmtId="166" fontId="0" fillId="0" borderId="0" xfId="0" applyNumberFormat="1"/>
    <xf numFmtId="0" fontId="9" fillId="0" borderId="0" xfId="1935" applyNumberFormat="1" applyFont="1"/>
    <xf numFmtId="165" fontId="9" fillId="0" borderId="0" xfId="1935" applyNumberFormat="1" applyFont="1"/>
    <xf numFmtId="166" fontId="9" fillId="0" borderId="0" xfId="0" applyNumberFormat="1" applyFont="1"/>
    <xf numFmtId="0" fontId="4" fillId="0" borderId="0" xfId="0" applyNumberFormat="1" applyFont="1"/>
    <xf numFmtId="0" fontId="8" fillId="0" borderId="0" xfId="0" applyFont="1"/>
    <xf numFmtId="164" fontId="8" fillId="0" borderId="0" xfId="1935" applyNumberFormat="1" applyFont="1"/>
    <xf numFmtId="0" fontId="9" fillId="0" borderId="0" xfId="0" applyFont="1"/>
    <xf numFmtId="49" fontId="4" fillId="0" borderId="0" xfId="0" applyNumberFormat="1" applyFont="1" applyFill="1"/>
    <xf numFmtId="49" fontId="0" fillId="0" borderId="0" xfId="0" applyNumberFormat="1" applyFill="1"/>
    <xf numFmtId="49" fontId="0" fillId="0" borderId="0" xfId="0" applyNumberFormat="1" applyFill="1" applyAlignment="1">
      <alignment horizontal="right"/>
    </xf>
    <xf numFmtId="0" fontId="4" fillId="0" borderId="0" xfId="0" applyFont="1" applyAlignment="1">
      <alignment horizontal="center" vertical="center" textRotation="90"/>
    </xf>
    <xf numFmtId="0" fontId="4" fillId="0" borderId="0" xfId="0" applyFont="1" applyAlignment="1">
      <alignment horizontal="center" vertical="center" textRotation="90" wrapText="1"/>
    </xf>
    <xf numFmtId="22" fontId="0" fillId="0" borderId="0" xfId="0" applyNumberFormat="1"/>
    <xf numFmtId="3" fontId="0" fillId="0" borderId="0" xfId="0" applyNumberFormat="1"/>
    <xf numFmtId="10" fontId="0" fillId="0" borderId="0" xfId="0" applyNumberFormat="1"/>
    <xf numFmtId="0" fontId="0" fillId="0" borderId="0" xfId="0" applyAlignment="1">
      <alignment horizontal="left"/>
    </xf>
    <xf numFmtId="10" fontId="0" fillId="0" borderId="0" xfId="167" applyNumberFormat="1" applyFont="1"/>
    <xf numFmtId="0" fontId="8" fillId="0" borderId="0" xfId="0" applyFont="1" applyFill="1"/>
    <xf numFmtId="0" fontId="0" fillId="0" borderId="0" xfId="0" pivotButton="1"/>
  </cellXfs>
  <cellStyles count="1937">
    <cellStyle name="Comma" xfId="692" builtinId="3"/>
    <cellStyle name="Comma 2" xfId="193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Normal" xfId="0" builtinId="0"/>
    <cellStyle name="Percent" xfId="167" builtinId="5"/>
    <cellStyle name="Percent 2" xfId="193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pivotCacheDefinition" Target="pivotCache/pivotCacheDefinition1.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externalLink" Target="externalLinks/externalLink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z/Dropbox%20(Webb%20Mgmt)/Webb%20Server/Projects/Dance%20NYC%20Fiscal%20Sponsorship/Survey/BISG%20Analysis/FA%20respondents%20representativ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ivot tables"/>
      <sheetName val="Raw data"/>
      <sheetName val="Sheet2"/>
    </sheetNames>
    <sheetDataSet>
      <sheetData sheetId="0"/>
      <sheetData sheetId="1">
        <row r="214">
          <cell r="FO214">
            <v>26</v>
          </cell>
          <cell r="FP214">
            <v>162</v>
          </cell>
          <cell r="FQ214">
            <v>11</v>
          </cell>
          <cell r="FR214">
            <v>7</v>
          </cell>
          <cell r="FS214">
            <v>15</v>
          </cell>
          <cell r="FU214">
            <v>147</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Users/Liz/Dropbox%20(Webb%20Mgmt)/Webb%20Server/Projects/Dance%20NYC%20Fiscal%20Sponsorship/Survey/BISG%20Analysis/FA%20respondents%20representative.xlsx" TargetMode="External"/></Relationships>
</file>

<file path=xl/pivotCache/pivotCacheDefinition1.xml><?xml version="1.0" encoding="utf-8"?>
<pivotCacheDefinition xmlns="http://schemas.openxmlformats.org/spreadsheetml/2006/main" xmlns:r="http://schemas.openxmlformats.org/officeDocument/2006/relationships" r:id="rId1" refreshedBy="Ian" refreshedDate="42794.626609143517" createdVersion="6" refreshedVersion="4" minRefreshableVersion="3" recordCount="212">
  <cacheSource type="worksheet">
    <worksheetSource ref="A1:FN213" sheet="Raw data" r:id="rId2"/>
  </cacheSource>
  <cacheFields count="170">
    <cacheField name="Response ID" numFmtId="0">
      <sharedItems containsSemiMixedTypes="0" containsString="0" containsNumber="1" containsInteger="1" minValue="202" maxValue="962"/>
    </cacheField>
    <cacheField name="Time Started" numFmtId="22">
      <sharedItems containsSemiMixedTypes="0" containsNonDate="0" containsDate="1" containsString="0" minDate="2016-12-14T11:50:32" maxDate="2017-01-24T01:40:15"/>
    </cacheField>
    <cacheField name="Date Submitted" numFmtId="22">
      <sharedItems containsSemiMixedTypes="0" containsNonDate="0" containsDate="1" containsString="0" minDate="2016-12-14T11:59:32" maxDate="2017-01-24T01:55:59"/>
    </cacheField>
    <cacheField name="Status" numFmtId="0">
      <sharedItems/>
    </cacheField>
    <cacheField name="Language" numFmtId="0">
      <sharedItems/>
    </cacheField>
    <cacheField name="Referer" numFmtId="0">
      <sharedItems containsBlank="1"/>
    </cacheField>
    <cacheField name="Extended Referer" numFmtId="0">
      <sharedItems containsBlank="1" longText="1"/>
    </cacheField>
    <cacheField name="SessionID" numFmtId="0">
      <sharedItems/>
    </cacheField>
    <cacheField name="User Agent" numFmtId="0">
      <sharedItems/>
    </cacheField>
    <cacheField name="Extended User Agent" numFmtId="0">
      <sharedItems longText="1"/>
    </cacheField>
    <cacheField name="Tags" numFmtId="0">
      <sharedItems containsNonDate="0" containsString="0" containsBlank="1"/>
    </cacheField>
    <cacheField name="IP Address" numFmtId="0">
      <sharedItems/>
    </cacheField>
    <cacheField name="Longitude" numFmtId="0">
      <sharedItems containsString="0" containsBlank="1" containsNumber="1" minValue="-122.268699646" maxValue="28.968399047851999"/>
    </cacheField>
    <cacheField name="Latitude" numFmtId="0">
      <sharedItems containsString="0" containsBlank="1" containsNumber="1" minValue="21.080099105835" maxValue="48.186500549316001"/>
    </cacheField>
    <cacheField name="Country" numFmtId="0">
      <sharedItems containsBlank="1"/>
    </cacheField>
    <cacheField name="City" numFmtId="0">
      <sharedItems containsBlank="1"/>
    </cacheField>
    <cacheField name="State/Region" numFmtId="0">
      <sharedItems containsBlank="1" containsMixedTypes="1" containsNumber="1" containsInteger="1" minValue="9" maxValue="34"/>
    </cacheField>
    <cacheField name="Postal" numFmtId="0">
      <sharedItems containsString="0" containsBlank="1" containsNumber="1" containsInteger="1" minValue="1050" maxValue="98035"/>
    </cacheField>
    <cacheField name="Would you like to take the survey?" numFmtId="0">
      <sharedItems/>
    </cacheField>
    <cacheField name="With which of the following disciplines do you PRIMARILY identify? (If your discipline is not listed, please choose the one most closely reflects you/your work.) Please check one." numFmtId="0">
      <sharedItems count="6">
        <s v="Theatre"/>
        <s v="Dance"/>
        <s v="Music"/>
        <s v="Visual Arts"/>
        <s v="Film/Video/Media"/>
        <s v="Literary Arts"/>
      </sharedItems>
    </cacheField>
    <cacheField name="Dance:With which of the following discipline(s) do you also identify?Â  Please check all that apply." numFmtId="0">
      <sharedItems containsBlank="1"/>
    </cacheField>
    <cacheField name="Film/Video/Media:With which of the following discipline(s) do you also identify?Â  Please check all that apply." numFmtId="0">
      <sharedItems containsBlank="1"/>
    </cacheField>
    <cacheField name="Literary Arts:With which of the following discipline(s) do you also identify?Â  Please check all that apply." numFmtId="0">
      <sharedItems containsBlank="1"/>
    </cacheField>
    <cacheField name="Music:With which of the following discipline(s) do you also identify?Â  Please check all that apply." numFmtId="0">
      <sharedItems containsBlank="1"/>
    </cacheField>
    <cacheField name="Theatre:With which of the following discipline(s) do you also identify?Â  Please check all that apply." numFmtId="0">
      <sharedItems containsBlank="1"/>
    </cacheField>
    <cacheField name="Visual Arts:With which of the following discipline(s) do you also identify?Â  Please check all that apply." numFmtId="0">
      <sharedItems containsBlank="1"/>
    </cacheField>
    <cacheField name="Additional - Write In:With which of the following discipline(s) do you also identify?Â  Please check all that apply." numFmtId="0">
      <sharedItems containsBlank="1"/>
    </cacheField>
    <cacheField name="Content" numFmtId="0">
      <sharedItems containsBlank="1"/>
    </cacheField>
    <cacheField name="Please write in your fiscally sponsored artist or arts project. Â If you are an independent artist working alone, enter your name.Â (To view a glossary of artists and projects in NYC visit:Â http://bit.ly/FSAProjects) You will be able to write in up to 2 additional fiscally sponsored artists or arts projects later." numFmtId="0">
      <sharedItems/>
    </cacheField>
    <cacheField name="Board Member:What roles do you fill for this fiscally sponsored artist or arts project? Â Check all that apply. Â If you are an independent artist working alone, choose 'Chief Executive Officer or Equivalent.' " numFmtId="0">
      <sharedItems containsBlank="1"/>
    </cacheField>
    <cacheField name="Staff Member:What roles do you fill for this fiscally sponsored artist or arts project? Â Check all that apply. Â If you are an independent artist working alone, choose 'Chief Executive Officer or Equivalent.' " numFmtId="0">
      <sharedItems containsBlank="1"/>
    </cacheField>
    <cacheField name="Senior Staff Member:What roles do you fill for this fiscally sponsored artist or arts project? Â Check all that apply. Â If you are an independent artist working alone, choose 'Chief Executive Officer or Equivalent.' " numFmtId="0">
      <sharedItems containsBlank="1"/>
    </cacheField>
    <cacheField name="Volunteer:What roles do you fill for this fiscally sponsored artist or arts project? Â Check all that apply. Â If you are an independent artist working alone, choose 'Chief Executive Officer or Equivalent.' " numFmtId="0">
      <sharedItems containsBlank="1"/>
    </cacheField>
    <cacheField name="Independent Contractor:What roles do you fill for this fiscally sponsored artist or arts project? Â Check all that apply. Â If you are an independent artist working alone, choose 'Chief Executive Officer or Equivalent.' " numFmtId="0">
      <sharedItems containsBlank="1"/>
    </cacheField>
    <cacheField name="Chief Executive Officer or Equivalent:What roles do you fill for this fiscally sponsored artist or arts project? Â Check all that apply. Â If you are an independent artist working alone, choose 'Chief Executive Officer or Equivalent.' " numFmtId="0">
      <sharedItems containsBlank="1"/>
    </cacheField>
    <cacheField name="Please indicate thisÂ artist's or project's fiscal sponsor." numFmtId="0">
      <sharedItems/>
    </cacheField>
    <cacheField name="Other - Write In:Please indicate thisÂ artist's or project's fiscal sponsor." numFmtId="0">
      <sharedItems containsBlank="1"/>
    </cacheField>
    <cacheField name="Do you identify as an artist?" numFmtId="0">
      <sharedItems/>
    </cacheField>
    <cacheField name="Do you receive any portion of your income as an artist or performer working with this fiscally sponsored artist or project?" numFmtId="0">
      <sharedItems containsBlank="1"/>
    </cacheField>
    <cacheField name="Would you like to affiliate with a second fiscally sponsored artist or arts project?Â " numFmtId="0">
      <sharedItems containsBlank="1"/>
    </cacheField>
    <cacheField name="Please write in your second fiscally sponsored artist or arts project below. (ToÂ view a glossary of projects in NYC visit: http://bit.ly/FSAProjectsÂ ) Â " numFmtId="0">
      <sharedItems containsBlank="1"/>
    </cacheField>
    <cacheField name="Board Member:What roles do you fill for this fiscally sponsored artist or arts project? Check all that apply." numFmtId="0">
      <sharedItems containsBlank="1"/>
    </cacheField>
    <cacheField name="Staff Member:What roles do you fill for this fiscally sponsored artist or arts project? Check all that apply." numFmtId="0">
      <sharedItems containsBlank="1"/>
    </cacheField>
    <cacheField name="Senior Staff Member:What roles do you fill for this fiscally sponsored artist or arts project? Check all that apply." numFmtId="0">
      <sharedItems containsBlank="1"/>
    </cacheField>
    <cacheField name="Volunteer:What roles do you fill for this fiscally sponsored artist or arts project? Check all that apply." numFmtId="0">
      <sharedItems containsNonDate="0" containsString="0" containsBlank="1"/>
    </cacheField>
    <cacheField name="Independent Contractor:What roles do you fill for this fiscally sponsored artist or arts project? Check all that apply." numFmtId="0">
      <sharedItems containsBlank="1"/>
    </cacheField>
    <cacheField name="Chief Executive Officer or Equivalent:What roles do you fill for this fiscally sponsored artist or arts project? Check all that apply." numFmtId="0">
      <sharedItems containsBlank="1"/>
    </cacheField>
    <cacheField name="Please indicate theÂ fiscal sponsor for your second fiscally sponsored artist or project." numFmtId="0">
      <sharedItems containsBlank="1"/>
    </cacheField>
    <cacheField name="Other - Write In:Please indicate theÂ fiscal sponsor for your second fiscally sponsored artist or project." numFmtId="0">
      <sharedItems containsBlank="1" longText="1"/>
    </cacheField>
    <cacheField name="Do you receive any portion of your income as an artist or performer working with this second fiscally sponsored artist or project?" numFmtId="0">
      <sharedItems containsBlank="1"/>
    </cacheField>
    <cacheField name="Would you like to affiliate with a third fiscally sponsored artist or arts project?Â " numFmtId="0">
      <sharedItems containsBlank="1"/>
    </cacheField>
    <cacheField name="Please write in your third fiscally sponsored artist or arts projectÂ below.Â Â  (To view a glossary of projects in NYC visit:Â http://bit.ly/FSAProjects)" numFmtId="0">
      <sharedItems containsBlank="1"/>
    </cacheField>
    <cacheField name="Board Member:What roles do you fill for this fiscally sponsored artist or arts project? Check all that apply.2" numFmtId="0">
      <sharedItems containsNonDate="0" containsString="0" containsBlank="1"/>
    </cacheField>
    <cacheField name="Staff Member:What roles do you fill for this fiscally sponsored artist or arts project? Check all that apply.2" numFmtId="0">
      <sharedItems containsNonDate="0" containsString="0" containsBlank="1"/>
    </cacheField>
    <cacheField name="Senior Staff Member:What roles do you fill for this fiscally sponsored artist or arts project? Check all that apply.2" numFmtId="0">
      <sharedItems containsNonDate="0" containsString="0" containsBlank="1"/>
    </cacheField>
    <cacheField name="Volunteer:What roles do you fill for this fiscally sponsored artist or arts project? Check all that apply.2" numFmtId="0">
      <sharedItems containsNonDate="0" containsString="0" containsBlank="1"/>
    </cacheField>
    <cacheField name="Independent Contractor:What roles do you fill for this fiscally sponsored artist or arts project? Check all that apply.2" numFmtId="0">
      <sharedItems containsBlank="1"/>
    </cacheField>
    <cacheField name="Chief Executive Officer or Equivalent:What roles do you fill for this fiscally sponsored artist or arts project? Check all that apply.2" numFmtId="0">
      <sharedItems containsNonDate="0" containsString="0" containsBlank="1"/>
    </cacheField>
    <cacheField name="Please indicate theÂ fiscal sponsor for your third fiscally sponsored artist or project." numFmtId="0">
      <sharedItems containsBlank="1"/>
    </cacheField>
    <cacheField name="Other - Write In:Please indicate theÂ fiscal sponsor for your third fiscally sponsored artist or project." numFmtId="0">
      <sharedItems containsNonDate="0" containsString="0" containsBlank="1"/>
    </cacheField>
    <cacheField name="Do you receive any portion of your income as an artist or performer working on this third fiscally sponsored artist or arts project?" numFmtId="0">
      <sharedItems containsBlank="1"/>
    </cacheField>
    <cacheField name="In what year were you born?" numFmtId="0">
      <sharedItems containsString="0" containsBlank="1" containsNumber="1" containsInteger="1" minValue="1937" maxValue="1997" count="49">
        <n v="1951"/>
        <n v="1986"/>
        <n v="1955"/>
        <n v="1979"/>
        <n v="1989"/>
        <n v="1976"/>
        <n v="1990"/>
        <n v="1953"/>
        <n v="1965"/>
        <n v="1952"/>
        <n v="1980"/>
        <n v="1969"/>
        <n v="1970"/>
        <n v="1973"/>
        <n v="1978"/>
        <n v="1985"/>
        <n v="1971"/>
        <n v="1975"/>
        <n v="1982"/>
        <n v="1966"/>
        <n v="1956"/>
        <n v="1954"/>
        <n v="1967"/>
        <n v="1977"/>
        <n v="1964"/>
        <n v="1994"/>
        <n v="1992"/>
        <n v="1988"/>
        <n v="1991"/>
        <n v="1981"/>
        <n v="1948"/>
        <n v="1995"/>
        <m/>
        <n v="1963"/>
        <n v="1984"/>
        <n v="1968"/>
        <n v="1943"/>
        <n v="1962"/>
        <n v="1961"/>
        <n v="1960"/>
        <n v="1958"/>
        <n v="1983"/>
        <n v="1945"/>
        <n v="1997"/>
        <n v="1987"/>
        <n v="1972"/>
        <n v="1974"/>
        <n v="1957"/>
        <n v="1937"/>
      </sharedItems>
    </cacheField>
    <cacheField name="[OLD VERSION] What is the zip code of your current home residence? (If you prefer to decline to state, leave this blank.)" numFmtId="0">
      <sharedItems containsNonDate="0" containsString="0" containsBlank="1"/>
    </cacheField>
    <cacheField name="Do you primarily reside in the U.S.?Â  (If you prefer to decline to state, leave this blank.)" numFmtId="0">
      <sharedItems containsBlank="1"/>
    </cacheField>
    <cacheField name="In what country is your primary residence?Â " numFmtId="0">
      <sharedItems containsBlank="1"/>
    </cacheField>
    <cacheField name="What is the postal code of your primary residence?" numFmtId="0">
      <sharedItems containsBlank="1" containsMixedTypes="1" containsNumber="1" containsInteger="1" minValue="10029" maxValue="10029"/>
    </cacheField>
    <cacheField name="What is the zip code of your current home residence?" numFmtId="0">
      <sharedItems containsString="0" containsBlank="1" containsNumber="1" containsInteger="1" minValue="7003" maxValue="11435"/>
    </cacheField>
    <cacheField name="Gender I identify as: For more information on gender terminology, visit this glossary of terms." numFmtId="0">
      <sharedItems containsBlank="1" count="5">
        <s v="A man"/>
        <s v="A woman"/>
        <s v="I decline to state"/>
        <s v="Non-binary"/>
        <m/>
      </sharedItems>
    </cacheField>
    <cacheField name="You chose non-binary, please describe.Â  If you do not wish to answer, please leave this blank." numFmtId="0">
      <sharedItems containsBlank="1"/>
    </cacheField>
    <cacheField name="Do you identify as LGBTQ? LGBTQ stands for lesbian, gay, bisexual, transgender, and/or queer (or questioning)." numFmtId="0">
      <sharedItems containsBlank="1"/>
    </cacheField>
    <cacheField name="Where were you born?" numFmtId="0">
      <sharedItems containsBlank="1" count="21">
        <s v="United States"/>
        <s v="Canada"/>
        <s v="Sweden"/>
        <s v="Austria"/>
        <s v="Japan"/>
        <s v="Brazil"/>
        <s v="France"/>
        <s v="Turkey"/>
        <s v="Italy"/>
        <s v="South Africa"/>
        <s v="United Kingdom"/>
        <s v="Germany"/>
        <s v="Belgium"/>
        <s v="Cuba"/>
        <m/>
        <s v="Bulgaria"/>
        <s v="Ukraine"/>
        <s v="Saudi Arabia"/>
        <s v="Hong Kong"/>
        <s v="Philippines"/>
        <s v="Iceland"/>
      </sharedItems>
    </cacheField>
    <cacheField name="Person of African descent: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Person of African descent"/>
      </sharedItems>
    </cacheField>
    <cacheField name="Person of Asian descent: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Person of Asian descent"/>
      </sharedItems>
    </cacheField>
    <cacheField name="Black: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Black"/>
      </sharedItems>
    </cacheField>
    <cacheField name="Person of European descent: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Person of European descent"/>
      </sharedItems>
    </cacheField>
    <cacheField name="Hispanic/Latino(a):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Hispanic/Latino(a)"/>
      </sharedItems>
    </cacheField>
    <cacheField name="Indigenous person*: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Indigenous person*"/>
      </sharedItems>
    </cacheField>
    <cacheField name="Person of Latin American descent**: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Person of Latin American descent**"/>
      </sharedItems>
    </cacheField>
    <cacheField name="Person of Middle Eastern descent: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ount="2">
        <m/>
        <s v="Person of Middle Eastern descent"/>
      </sharedItems>
    </cacheField>
    <cacheField name="White: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acheField>
    <cacheField name="My ethnic identity is not listed here: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acheField>
    <cacheField name="I decline to state:I am*Indigenous person: A person who is a descendant of people who inhabited a geographical region at the time when people of different cultures or ethnic origins arrived. Other terms may include tribes, first peoples/nations, aboriginals, or ethnic groups. **Person of Latin American descent: A person whose parentage can be traced back to any of the countries in the Americas south of the United States, including Mexico, South America, Central America, and parts of the Caribbean. Check all that apply." numFmtId="0">
      <sharedItems containsBlank="1"/>
    </cacheField>
    <cacheField name="You chose &quot;My ethnic identity is not listed here,&quot; you may write the ethnicity with which you identify below." numFmtId="0">
      <sharedItems containsBlank="1"/>
    </cacheField>
    <cacheField name="Eastern:For persons of African descent:Â  Select the region(s) of your ancestry: If you are unsure of your ancestry, or if this information is unavailable, choose &quot;skip this question&quot; from the options below. For a list of African nations by region, see:Â  http://unstats.un.org/unsd/methods/m49regin.htm#africa Â " numFmtId="0">
      <sharedItems containsNonDate="0" containsString="0" containsBlank="1"/>
    </cacheField>
    <cacheField name="Middle:For persons of African descent:Â  Select the region(s) of your ancestry: If you are unsure of your ancestry, or if this information is unavailable, choose &quot;skip this question&quot; from the options below. For a list of African nations by region, see:Â  http://unstats.un.org/unsd/methods/m49regin.htm#africa Â " numFmtId="0">
      <sharedItems containsNonDate="0" containsString="0" containsBlank="1"/>
    </cacheField>
    <cacheField name="Northern:For persons of African descent:Â  Select the region(s) of your ancestry: If you are unsure of your ancestry, or if this information is unavailable, choose &quot;skip this question&quot; from the options below. For a list of African nations by region, see:Â  http://unstats.un.org/unsd/methods/m49regin.htm#africa Â " numFmtId="0">
      <sharedItems containsNonDate="0" containsString="0" containsBlank="1"/>
    </cacheField>
    <cacheField name="Southern:For persons of African descent:Â  Select the region(s) of your ancestry: If you are unsure of your ancestry, or if this information is unavailable, choose &quot;skip this question&quot; from the options below. For a list of African nations by region, see:Â  http://unstats.un.org/unsd/methods/m49regin.htm#africa Â " numFmtId="0">
      <sharedItems containsNonDate="0" containsString="0" containsBlank="1"/>
    </cacheField>
    <cacheField name="Western:For persons of African descent:Â  Select the region(s) of your ancestry: If you are unsure of your ancestry, or if this information is unavailable, choose &quot;skip this question&quot; from the options below. For a list of African nations by region, see:Â  http://unstats.un.org/unsd/methods/m49regin.htm#africa Â " numFmtId="0">
      <sharedItems containsNonDate="0" containsString="0" containsBlank="1"/>
    </cacheField>
    <cacheField name="Skip this question:For persons of African descent:Â  Select the region(s) of your ancestry: If you are unsure of your ancestry, or if this information is unavailable, choose &quot;skip this question&quot; from the options below. For a list of African nations by region, see:Â  http://unstats.un.org/unsd/methods/m49regin.htm#africa Â " numFmtId="0">
      <sharedItems containsNonDate="0" containsString="0" containsBlank="1"/>
    </cacheField>
    <cacheField name="Eastern:For persons of African descent: Select the region(s) of your ancestry: If you are unsure of your ancestry, or if this information is unavailable, choose &quot;Skip this question&quot; from the options below. For a list of African nations by region, see:Â http://unstats.un.org/unsd/methods/m49/m49regin.htm#africa" numFmtId="0">
      <sharedItems containsBlank="1"/>
    </cacheField>
    <cacheField name="Middle:For persons of African descent: Select the region(s) of your ancestry: If you are unsure of your ancestry, or if this information is unavailable, choose &quot;Skip this question&quot; from the options below. For a list of African nations by region, see:Â http://unstats.un.org/unsd/methods/m49/m49regin.htm#africa" numFmtId="0">
      <sharedItems containsNonDate="0" containsString="0" containsBlank="1"/>
    </cacheField>
    <cacheField name="Northern:For persons of African descent: Select the region(s) of your ancestry: If you are unsure of your ancestry, or if this information is unavailable, choose &quot;Skip this question&quot; from the options below. For a list of African nations by region, see:Â http://unstats.un.org/unsd/methods/m49/m49regin.htm#africa" numFmtId="0">
      <sharedItems containsNonDate="0" containsString="0" containsBlank="1"/>
    </cacheField>
    <cacheField name="Southern:For persons of African descent: Select the region(s) of your ancestry: If you are unsure of your ancestry, or if this information is unavailable, choose &quot;Skip this question&quot; from the options below. For a list of African nations by region, see:Â http://unstats.un.org/unsd/methods/m49/m49regin.htm#africa" numFmtId="0">
      <sharedItems containsNonDate="0" containsString="0" containsBlank="1"/>
    </cacheField>
    <cacheField name="Western:For persons of African descent: Select the region(s) of your ancestry: If you are unsure of your ancestry, or if this information is unavailable, choose &quot;Skip this question&quot; from the options below. For a list of African nations by region, see:Â http://unstats.un.org/unsd/methods/m49/m49regin.htm#africa" numFmtId="0">
      <sharedItems containsBlank="1"/>
    </cacheField>
    <cacheField name="Skip this question:For persons of African descent: Select the region(s) of your ancestry: If you are unsure of your ancestry, or if this information is unavailable, choose &quot;Skip this question&quot; from the options below. For a list of African nations by region, see:Â http://unstats.un.org/unsd/methods/m49/m49regin.htm#africa" numFmtId="0">
      <sharedItems containsBlank="1"/>
    </cacheField>
    <cacheField name="Central:For persons of Asian descent:Â  Select the region(s) of your ancestry: If you are unsure of your ancestry, or if this information is unavailable, choose &quot;Skip this question&quot; from the options below. For a list of Asian nations by region, see:Â Â http://unstats.un.org/unsd/methods/m49/m49regin.htm#asia" numFmtId="0">
      <sharedItems containsNonDate="0" containsString="0" containsBlank="1"/>
    </cacheField>
    <cacheField name="Eastern:For persons of Asian descent:Â  Select the region(s) of your ancestry: If you are unsure of your ancestry, or if this information is unavailable, choose &quot;Skip this question&quot; from the options below. For a list of Asian nations by region, see:Â Â http://unstats.un.org/unsd/methods/m49/m49regin.htm#asia" numFmtId="0">
      <sharedItems containsBlank="1"/>
    </cacheField>
    <cacheField name="Southern:For persons of Asian descent:Â  Select the region(s) of your ancestry: If you are unsure of your ancestry, or if this information is unavailable, choose &quot;Skip this question&quot; from the options below. For a list of Asian nations by region, see:Â Â http://unstats.un.org/unsd/methods/m49/m49regin.htm#asia" numFmtId="0">
      <sharedItems containsNonDate="0" containsString="0" containsBlank="1"/>
    </cacheField>
    <cacheField name="Southeastern:For persons of Asian descent:Â  Select the region(s) of your ancestry: If you are unsure of your ancestry, or if this information is unavailable, choose &quot;Skip this question&quot; from the options below. For a list of Asian nations by region, see:Â Â http://unstats.un.org/unsd/methods/m49/m49regin.htm#asia" numFmtId="0">
      <sharedItems containsBlank="1"/>
    </cacheField>
    <cacheField name="Skip this question:For persons of Asian descent:Â  Select the region(s) of your ancestry: If you are unsure of your ancestry, or if this information is unavailable, choose &quot;Skip this question&quot; from the options below. For a list of Asian nations by region, see:Â Â http://unstats.un.org/unsd/methods/m49/m49regin.htm#asia" numFmtId="0">
      <sharedItems containsBlank="1"/>
    </cacheField>
    <cacheField name="Eastern:For persons of European descent:Â  Select the region(s) of your ancestry: If you are unsure of your ancestry, or if this information is unavailable, choose &quot;Skip this question&quot; from the options below. For a list of European nations by region, see:Â Â http://unstats.un.org/unsd/methods/m49/m49regin.htm#europe" numFmtId="0">
      <sharedItems containsBlank="1"/>
    </cacheField>
    <cacheField name="Northern:For persons of European descent:Â  Select the region(s) of your ancestry: If you are unsure of your ancestry, or if this information is unavailable, choose &quot;Skip this question&quot; from the options below. For a list of European nations by region, see:Â Â http://unstats.un.org/unsd/methods/m49/m49regin.htm#europe" numFmtId="0">
      <sharedItems containsBlank="1"/>
    </cacheField>
    <cacheField name="Southern:For persons of European descent:Â  Select the region(s) of your ancestry: If you are unsure of your ancestry, or if this information is unavailable, choose &quot;Skip this question&quot; from the options below. For a list of European nations by region, see:Â Â http://unstats.un.org/unsd/methods/m49/m49regin.htm#europe" numFmtId="0">
      <sharedItems containsBlank="1"/>
    </cacheField>
    <cacheField name="Western:For persons of European descent:Â  Select the region(s) of your ancestry: If you are unsure of your ancestry, or if this information is unavailable, choose &quot;Skip this question&quot; from the options below. For a list of European nations by region, see:Â Â http://unstats.un.org/unsd/methods/m49/m49regin.htm#europe" numFmtId="0">
      <sharedItems containsBlank="1"/>
    </cacheField>
    <cacheField name="Skip this question:For persons of European descent:Â  Select the region(s) of your ancestry: If you are unsure of your ancestry, or if this information is unavailable, choose &quot;Skip this question&quot; from the options below. For a list of European nations by region, see:Â Â http://unstats.un.org/unsd/methods/m49/m49regin.htm#europe" numFmtId="0">
      <sharedItems containsBlank="1"/>
    </cacheField>
    <cacheField name="Alaskan Native:For persons of Indigenous descent:Â  Select the region(s) of your ancestry: If you are unsure of your ancestry, or if this information is unavailable, choose &quot;Skip this question&quot; from the options below." numFmtId="0">
      <sharedItems containsNonDate="0" containsString="0" containsBlank="1"/>
    </cacheField>
    <cacheField name="American Indian:For persons of Indigenous descent:Â  Select the region(s) of your ancestry: If you are unsure of your ancestry, or if this information is unavailable, choose &quot;Skip this question&quot; from the options below." numFmtId="0">
      <sharedItems containsBlank="1"/>
    </cacheField>
    <cacheField name="Australian Aborigine:For persons of Indigenous descent:Â  Select the region(s) of your ancestry: If you are unsure of your ancestry, or if this information is unavailable, choose &quot;Skip this question&quot; from the options below." numFmtId="0">
      <sharedItems containsNonDate="0" containsString="0" containsBlank="1"/>
    </cacheField>
    <cacheField name="First Nations of Canada:For persons of Indigenous descent:Â  Select the region(s) of your ancestry: If you are unsure of your ancestry, or if this information is unavailable, choose &quot;Skip this question&quot; from the options below." numFmtId="0">
      <sharedItems containsBlank="1"/>
    </cacheField>
    <cacheField name="Native Hawaiian:For persons of Indigenous descent:Â  Select the region(s) of your ancestry: If you are unsure of your ancestry, or if this information is unavailable, choose &quot;Skip this question&quot; from the options below." numFmtId="0">
      <sharedItems containsNonDate="0" containsString="0" containsBlank="1"/>
    </cacheField>
    <cacheField name="Pacific Islander:For persons of Indigenous descent:Â  Select the region(s) of your ancestry: If you are unsure of your ancestry, or if this information is unavailable, choose &quot;Skip this question&quot; from the options below." numFmtId="0">
      <sharedItems containsNonDate="0" containsString="0" containsBlank="1"/>
    </cacheField>
    <cacheField name="Other:For persons of Indigenous descent:Â  Select the region(s) of your ancestry: If you are unsure of your ancestry, or if this information is unavailable, choose &quot;Skip this question&quot; from the options below." numFmtId="0">
      <sharedItems containsNonDate="0" containsString="0" containsBlank="1"/>
    </cacheField>
    <cacheField name="Skip this question:For persons of Indigenous descent:Â  Select the region(s) of your ancestry: If you are unsure of your ancestry, or if this information is unavailable, choose &quot;Skip this question&quot; from the options below." numFmtId="0">
      <sharedItems containsBlank="1"/>
    </cacheField>
    <cacheField name="If you selected other, please describe." numFmtId="0">
      <sharedItems containsNonDate="0" containsString="0" containsBlank="1"/>
    </cacheField>
    <cacheField name="Mexico:For persons of Latin American descent:Â  Select the region(s) of your ancestry: If you are unsure of your ancestry, or if this information is unavailable, choose &quot;Skip this question&quot; from the options below. For a list of Latin American nations by region, see:Â Â http://unstats.un.org/unsd/methods/m49/m49regin.htm#americas" numFmtId="0">
      <sharedItems containsBlank="1"/>
    </cacheField>
    <cacheField name="Caribbean:For persons of Latin American descent:Â  Select the region(s) of your ancestry: If you are unsure of your ancestry, or if this information is unavailable, choose &quot;Skip this question&quot; from the options below. For a list of Latin American nations by region, see:Â Â http://unstats.un.org/unsd/methods/m49/m49regin.htm#americas" numFmtId="0">
      <sharedItems containsBlank="1"/>
    </cacheField>
    <cacheField name="Central America:For persons of Latin American descent:Â  Select the region(s) of your ancestry: If you are unsure of your ancestry, or if this information is unavailable, choose &quot;Skip this question&quot; from the options below. For a list of Latin American nations by region, see:Â Â http://unstats.un.org/unsd/methods/m49/m49regin.htm#americas" numFmtId="0">
      <sharedItems containsBlank="1"/>
    </cacheField>
    <cacheField name="South America:For persons of Latin American descent:Â  Select the region(s) of your ancestry: If you are unsure of your ancestry, or if this information is unavailable, choose &quot;Skip this question&quot; from the options below. For a list of Latin American nations by region, see:Â Â http://unstats.un.org/unsd/methods/m49/m49regin.htm#americas" numFmtId="0">
      <sharedItems containsBlank="1"/>
    </cacheField>
    <cacheField name="Skip this question:For persons of Latin American descent:Â  Select the region(s) of your ancestry: If you are unsure of your ancestry, or if this information is unavailable, choose &quot;Skip this question&quot; from the options below. For a list of Latin American nations by region, see:Â Â http://unstats.un.org/unsd/methods/m49/m49regin.htm#americas" numFmtId="0">
      <sharedItems containsBlank="1"/>
    </cacheField>
    <cacheField name="Do you describe your ethnic, racial, or cultural identity in any other way?" numFmtId="0">
      <sharedItems containsBlank="1"/>
    </cacheField>
    <cacheField name="If yes, please describe" numFmtId="0">
      <sharedItems containsBlank="1"/>
    </cacheField>
    <cacheField name="Person who is blind or visually impaired:Disability I am a:" numFmtId="0">
      <sharedItems containsBlank="1"/>
    </cacheField>
    <cacheField name="Person with a communication disorder, who is unable to speak, or who uses a device to speak:Disability I am a:" numFmtId="0">
      <sharedItems containsNonDate="0" containsString="0" containsBlank="1"/>
    </cacheField>
    <cacheField name="Person with an emotional or behavioral disability:Disability I am a:" numFmtId="0">
      <sharedItems containsBlank="1"/>
    </cacheField>
    <cacheField name="Person who is deaf or hard of hearing:Disability I am a:" numFmtId="0">
      <sharedItems containsBlank="1"/>
    </cacheField>
    <cacheField name="Person with an intellectual, cognitive, or developmental disability:Disability I am a:" numFmtId="0">
      <sharedItems containsBlank="1"/>
    </cacheField>
    <cacheField name="Person with a learning disability:Disability I am a:" numFmtId="0">
      <sharedItems containsBlank="1"/>
    </cacheField>
    <cacheField name="Person with a physical disability or mobility impairment:Disability I am a:" numFmtId="0">
      <sharedItems containsBlank="1"/>
    </cacheField>
    <cacheField name="Person without a disability:Disability I am a:" numFmtId="0">
      <sharedItems containsBlank="1"/>
    </cacheField>
    <cacheField name="My disability is not listed here:Disability I am a:" numFmtId="0">
      <sharedItems containsBlank="1"/>
    </cacheField>
    <cacheField name="I decline to state:Disability I am a:" numFmtId="0">
      <sharedItems containsBlank="1"/>
    </cacheField>
    <cacheField name="If you did not find your disability in the list above, you may indicate it in the blank provided." numFmtId="0">
      <sharedItems containsBlank="1"/>
    </cacheField>
    <cacheField name="Affordable development space:[OLD VERSION] Please rank the following, 1-7, by most-needed to least-needed in your life as an arts worker." numFmtId="0">
      <sharedItems containsNonDate="0" containsString="0" containsBlank="1"/>
    </cacheField>
    <cacheField name="Affordable presentation space:[OLD VERSION] Please rank the following, 1-7, by most-needed to least-needed in your life as an arts worker." numFmtId="0">
      <sharedItems containsNonDate="0" containsString="0" containsBlank="1"/>
    </cacheField>
    <cacheField name="Supplies and materials (including equipment):[OLD VERSION] Please rank the following, 1-7, by most-needed to least-needed in your life as an arts worker." numFmtId="0">
      <sharedItems containsNonDate="0" containsString="0" containsBlank="1"/>
    </cacheField>
    <cacheField name="Living wage for my labor:[OLD VERSION] Please rank the following, 1-7, by most-needed to least-needed in your life as an arts worker." numFmtId="0">
      <sharedItems containsNonDate="0" containsString="0" containsBlank="1"/>
    </cacheField>
    <cacheField name="Affordable living space:[OLD VERSION] Please rank the following, 1-7, by most-needed to least-needed in your life as an arts worker." numFmtId="0">
      <sharedItems containsNonDate="0" containsString="0" containsBlank="1"/>
    </cacheField>
    <cacheField name="Affordable health care:[OLD VERSION] Please rank the following, 1-7, by most-needed to least-needed in your life as an arts worker." numFmtId="0">
      <sharedItems containsNonDate="0" containsString="0" containsBlank="1"/>
    </cacheField>
    <cacheField name="Affordable training within your artistic practice:[OLD VERSION] Please rank the following, 1-7, by most-needed to least-needed in your life as an arts worker." numFmtId="0">
      <sharedItems containsNonDate="0" containsString="0" containsBlank="1"/>
    </cacheField>
    <cacheField name="â€‹Affordable development space:Please rate each of the following needs in your life as an arts worker." numFmtId="0">
      <sharedItems containsBlank="1"/>
    </cacheField>
    <cacheField name="Affordable presentation space:Please rate each of the following needs in your life as an arts worker." numFmtId="0">
      <sharedItems containsBlank="1"/>
    </cacheField>
    <cacheField name="Supplies and materials (including equipment):Please rate each of the following needs in your life as an arts worker." numFmtId="0">
      <sharedItems containsBlank="1"/>
    </cacheField>
    <cacheField name="Living wage for my labor:Please rate each of the following needs in your life as an arts worker." numFmtId="0">
      <sharedItems containsBlank="1"/>
    </cacheField>
    <cacheField name="Affordable living space:Please rate each of the following needs in your life as an arts worker." numFmtId="0">
      <sharedItems containsBlank="1"/>
    </cacheField>
    <cacheField name="Affordable health care:Please rate each of the following needs in your life as an arts worker." numFmtId="0">
      <sharedItems containsBlank="1"/>
    </cacheField>
    <cacheField name="Affordable training within your artistic practice:Please rate each of the following needs in your life as an arts worker." numFmtId="0">
      <sharedItems containsBlank="1"/>
    </cacheField>
    <cacheField name="Have you been able to identify resources with which to fulfill the above needs?" numFmtId="0">
      <sharedItems containsBlank="1"/>
    </cacheField>
    <cacheField name="Are you able to access these resources?" numFmtId="0">
      <sharedItems containsBlank="1"/>
    </cacheField>
    <cacheField name="Can you identify a few recommendations for the cultural plan that would increase your access to these and other necessary resources?" numFmtId="0">
      <sharedItems containsBlank="1" longText="1"/>
    </cacheField>
    <cacheField name="Are you an independent artist working alone under fiscal sponsorship, or do you personally lead an artistic organization or project that works with a fiscal sponsor?" numFmtId="0">
      <sharedItems containsBlank="1"/>
    </cacheField>
    <cacheField name="Why did you decide to work with a fiscal sponsor? Â What is the value to you?" numFmtId="0">
      <sharedItems containsBlank="1" longText="1"/>
    </cacheField>
    <cacheField name="Have you encountered any barriers as a result of being fiscally-sponsored?" numFmtId="0">
      <sharedItems containsBlank="1"/>
    </cacheField>
    <cacheField name="Please briefly describe the barriers you have encountered." numFmtId="0">
      <sharedItems containsBlank="1" longText="1"/>
    </cacheField>
    <cacheField name="Please identify a few recommendations for the cultural plan that would help remove these barriers." numFmtId="0">
      <sharedItems containsBlank="1" longText="1"/>
    </cacheField>
    <cacheField name="[OLD VERSION] Have you received funding from any of the following sources for your fiscally-sponsored project? (Please select all that apply.)Â " numFmtId="0">
      <sharedItems containsNonDate="0" containsString="0" containsBlank="1"/>
    </cacheField>
    <cacheField name="Government (City, County, State, Federal - any source/agency):Have you received funding from any of the following sources for your fiscally-sponsored project? (Please select all that apply.)Â " numFmtId="0">
      <sharedItems containsBlank="1"/>
    </cacheField>
    <cacheField name="Individual Donors:Have you received funding from any of the following sources for your fiscally-sponsored project? (Please select all that apply.)Â " numFmtId="0">
      <sharedItems containsBlank="1"/>
    </cacheField>
    <cacheField name="Earned Income (Ticket Sales; Fees from workshops):Have you received funding from any of the following sources for your fiscally-sponsored project? (Please select all that apply.)Â " numFmtId="0">
      <sharedItems containsBlank="1"/>
    </cacheField>
    <cacheField name="Private Foundation Grants (including gifts from family foundations):Have you received funding from any of the following sources for your fiscally-sponsored project? (Please select all that apply.)Â " numFmtId="0">
      <sharedItems containsBlank="1"/>
    </cacheField>
    <cacheField name="[OLD VERSION] Are you currently lacking funding for any of the following? (Please select all that apply,)" numFmtId="0">
      <sharedItems containsNonDate="0" containsString="0" containsBlank="1"/>
    </cacheField>
    <cacheField name="Additional:[OLD VERSION] Are you currently lacking funding for any of the following? (Please select all that apply,)" numFmtId="0">
      <sharedItems containsNonDate="0" containsString="0" containsBlank="1"/>
    </cacheField>
    <cacheField name="Operational costs, including salaries:Are you currently lacking funding for any of the following? (Please select all that apply)" numFmtId="0">
      <sharedItems containsBlank="1"/>
    </cacheField>
    <cacheField name="New equipment purchases or rentals:Are you currently lacking funding for any of the following? (Please select all that apply)" numFmtId="0">
      <sharedItems containsBlank="1"/>
    </cacheField>
    <cacheField name="Rent:Are you currently lacking funding for any of the following? (Please select all that apply)" numFmtId="0">
      <sharedItems containsBlank="1"/>
    </cacheField>
    <cacheField name="Mortgage:Are you currently lacking funding for any of the following? (Please select all that apply)" numFmtId="0">
      <sharedItems containsBlank="1"/>
    </cacheField>
    <cacheField name="Other space-related costs, including utilities:Are you currently lacking funding for any of the following? (Please select all that apply)" numFmtId="0">
      <sharedItems containsBlank="1"/>
    </cacheField>
    <cacheField name="Salaries/Artist fees:Are you currently lacking funding for any of the following? (Please select all that apply)" numFmtId="0">
      <sharedItems containsBlank="1"/>
    </cacheField>
    <cacheField name="Additional - Write In:Are you currently lacking funding for any of the following? (Please select all that apply)" numFmtId="0">
      <sharedItems containsBlank="1"/>
    </cacheField>
    <cacheField name="Additional - Write In:Are you currently lacking funding for any of the following? (Please select all that apply)2" numFmtId="0">
      <sharedItems containsBlank="1" longText="1"/>
    </cacheField>
    <cacheField name="Dance/NYC"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
  <r>
    <n v="919"/>
    <d v="2017-01-23T17:49:23"/>
    <d v="2017-01-23T17:58:30"/>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95705"/>
    <s v="1485211749_588688653e2c32.80777777"/>
    <s v="Mozilla/5.0 (Macintosh; Intel Mac OS X 10_12_2) AppleWebKit/537.36 (KHTML, like Gecko) Chrome/55.0.2"/>
    <s v="Mozilla/5.0 (Macintosh; Intel Mac OS X 10_12_2) AppleWebKit/537.36 (KHTML, like Gecko) Chrome/55.0.2883.95 Safari/537.36"/>
    <m/>
    <s v="173.68.96.182"/>
    <n v="-73.993301391602003"/>
    <n v="40.760501861572003"/>
    <s v="United States"/>
    <s v="New York"/>
    <s v="NY"/>
    <n v="10036"/>
    <s v="Yes"/>
    <x v="0"/>
    <m/>
    <s v="Film/Video/Media"/>
    <m/>
    <m/>
    <m/>
    <m/>
    <m/>
    <m/>
    <s v="&quot;La Dottoressa, The Musical&quot;"/>
    <m/>
    <m/>
    <m/>
    <m/>
    <m/>
    <s v="Chief Executive Officer or Equivalent"/>
    <s v="Fractured Atlas"/>
    <m/>
    <s v="Yes"/>
    <s v="Yes"/>
    <s v="No"/>
    <m/>
    <m/>
    <m/>
    <m/>
    <m/>
    <m/>
    <m/>
    <m/>
    <m/>
    <m/>
    <m/>
    <m/>
    <m/>
    <m/>
    <m/>
    <m/>
    <m/>
    <m/>
    <m/>
    <m/>
    <m/>
    <x v="0"/>
    <m/>
    <s v="Yes"/>
    <m/>
    <m/>
    <n v="10036"/>
    <x v="0"/>
    <m/>
    <s v="No"/>
    <x v="0"/>
    <x v="0"/>
    <x v="0"/>
    <x v="0"/>
    <x v="0"/>
    <x v="0"/>
    <x v="0"/>
    <x v="0"/>
    <x v="0"/>
    <s v="White"/>
    <m/>
    <m/>
    <m/>
    <m/>
    <m/>
    <m/>
    <m/>
    <m/>
    <m/>
    <m/>
    <m/>
    <m/>
    <m/>
    <m/>
    <m/>
    <m/>
    <m/>
    <m/>
    <m/>
    <m/>
    <m/>
    <m/>
    <m/>
    <m/>
    <m/>
    <m/>
    <m/>
    <m/>
    <m/>
    <m/>
    <m/>
    <m/>
    <m/>
    <m/>
    <m/>
    <m/>
    <m/>
    <m/>
    <m/>
    <s v="No"/>
    <m/>
    <m/>
    <m/>
    <m/>
    <m/>
    <m/>
    <m/>
    <m/>
    <s v="Person without a disability"/>
    <m/>
    <m/>
    <m/>
    <m/>
    <m/>
    <m/>
    <m/>
    <m/>
    <m/>
    <m/>
    <s v="Moderately Needed"/>
    <s v="Needed"/>
    <s v="Very Needed"/>
    <s v="Very Needed"/>
    <s v="Very Needed"/>
    <s v="Very Needed"/>
    <s v="Very Needed"/>
    <s v="Yes, but only some"/>
    <s v="Yes, all"/>
    <s v="It would be nice if Fiscal Sponsorship, like that of Fractured Atlas were able to expand what it offer the artist in terms of presentation spaces."/>
    <s v="Yes"/>
    <s v="The nature of my project is educational and thus it has a public benefit.  I wanted to make this clear to whomever was supporting the work. "/>
    <s v="No"/>
    <m/>
    <m/>
    <m/>
    <m/>
    <s v="Individual Donors"/>
    <m/>
    <m/>
    <m/>
    <m/>
    <s v="Operational costs, including salaries"/>
    <s v="New equipment purchases or rentals"/>
    <s v="Rent"/>
    <m/>
    <s v="Other space-related costs, including utilities"/>
    <s v="Salaries/Artist fees"/>
    <m/>
    <m/>
    <m/>
  </r>
  <r>
    <n v="551"/>
    <d v="2017-01-09T18:02:45"/>
    <d v="2017-01-09T18:11:27"/>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83289"/>
    <s v="1484002957_5874168d5ad282.26096341"/>
    <s v="Mozilla/5.0 (Macintosh; Intel Mac OS X 10_11_6) AppleWebKit/537.36 (KHTML, like Gecko) Chrome/55.0.2"/>
    <s v="Mozilla/5.0 (Macintosh; Intel Mac OS X 10_11_6) AppleWebKit/537.36 (KHTML, like Gecko) Chrome/55.0.2883.95 Safari/537.36"/>
    <m/>
    <s v="24.228.111.132"/>
    <n v="-73.871597290039006"/>
    <n v="40.875999450683999"/>
    <s v="United States"/>
    <s v="Bronx"/>
    <s v="NY"/>
    <n v="10467"/>
    <s v="Yes"/>
    <x v="0"/>
    <s v="Dance"/>
    <m/>
    <s v="Literary Arts"/>
    <s v="Music"/>
    <m/>
    <m/>
    <m/>
    <m/>
    <s v="2050 Legacy"/>
    <m/>
    <s v="Staff Member"/>
    <m/>
    <m/>
    <m/>
    <s v="Chief Executive Officer or Equivalent"/>
    <s v="Fractured Atlas"/>
    <m/>
    <s v="Yes"/>
    <s v="Yes"/>
    <s v="No"/>
    <m/>
    <m/>
    <m/>
    <m/>
    <m/>
    <m/>
    <m/>
    <m/>
    <m/>
    <m/>
    <m/>
    <m/>
    <m/>
    <m/>
    <m/>
    <m/>
    <m/>
    <m/>
    <m/>
    <m/>
    <m/>
    <x v="1"/>
    <m/>
    <s v="Yes"/>
    <m/>
    <m/>
    <n v="10467"/>
    <x v="1"/>
    <m/>
    <s v="No"/>
    <x v="0"/>
    <x v="1"/>
    <x v="0"/>
    <x v="1"/>
    <x v="0"/>
    <x v="0"/>
    <x v="1"/>
    <x v="1"/>
    <x v="0"/>
    <m/>
    <m/>
    <m/>
    <m/>
    <m/>
    <m/>
    <m/>
    <m/>
    <m/>
    <m/>
    <m/>
    <m/>
    <m/>
    <m/>
    <m/>
    <s v="Skip this question"/>
    <m/>
    <m/>
    <m/>
    <m/>
    <m/>
    <m/>
    <m/>
    <m/>
    <m/>
    <m/>
    <m/>
    <s v="American Indian"/>
    <m/>
    <m/>
    <m/>
    <m/>
    <m/>
    <m/>
    <m/>
    <m/>
    <m/>
    <s v="Central America"/>
    <m/>
    <m/>
    <s v="No"/>
    <m/>
    <m/>
    <m/>
    <m/>
    <m/>
    <m/>
    <m/>
    <m/>
    <m/>
    <m/>
    <m/>
    <m/>
    <m/>
    <m/>
    <m/>
    <m/>
    <m/>
    <m/>
    <m/>
    <s v="Very Needed"/>
    <s v="Very Needed"/>
    <s v="Needed"/>
    <s v="Very Needed"/>
    <s v="Needed"/>
    <s v="Very Needed"/>
    <s v="Needed"/>
    <s v="Yes, but only some"/>
    <s v="Yes, but only some"/>
    <s v="Better funding that specifically assists with the payment of artists and building the administration of a company. Funding for General Operating support, and also funding to help some organizations pay down debts they have acquired in getting their work off of the ground. This would possibly also include funding that would be allowed to go towards past activities. "/>
    <s v="Yes"/>
    <s v="Working with a fiscal sponsor has allowed my theater company to accept grants, raise funds, keep track of our donors as we build a donor base. As a small company that is still looking for administrative help, being our own 501(c)(3) is not an option. Fiscal sponsorship is invaluable to our forward progress. "/>
    <s v="No"/>
    <m/>
    <m/>
    <m/>
    <m/>
    <s v="Individual Donors"/>
    <s v="Earned Income (Ticket Sales; Fees from workshops)"/>
    <s v="Private Foundation Grants (including gifts from family foundations)"/>
    <m/>
    <m/>
    <s v="Operational costs, including salaries"/>
    <m/>
    <m/>
    <m/>
    <m/>
    <s v="Salaries/Artist fees"/>
    <s v="Additional - Write In"/>
    <s v="Paying down debts"/>
    <m/>
  </r>
  <r>
    <n v="513"/>
    <d v="2017-01-06T06:50:47"/>
    <d v="2017-01-06T07:39:01"/>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91965"/>
    <s v="1483703412_586f8474b66f00.29739904"/>
    <s v="Mozilla/5.0 (Macintosh; Intel Mac OS X 10_12_2) AppleWebKit/537.36 (KHTML, like Gecko) Chrome/55.0.2"/>
    <s v="Mozilla/5.0 (Macintosh; Intel Mac OS X 10_12_2) AppleWebKit/537.36 (KHTML, like Gecko) Chrome/55.0.2883.95 Safari/537.36"/>
    <m/>
    <s v="173.68.53.230"/>
    <n v="-73.993301391602003"/>
    <n v="40.760501861572003"/>
    <s v="United States"/>
    <s v="New York"/>
    <s v="NY"/>
    <n v="10036"/>
    <s v="Yes"/>
    <x v="0"/>
    <s v="Dance"/>
    <m/>
    <s v="Literary Arts"/>
    <s v="Music"/>
    <m/>
    <m/>
    <m/>
    <m/>
    <s v="29th Street Playwrights Collective"/>
    <m/>
    <m/>
    <s v="Senior Staff Member"/>
    <m/>
    <m/>
    <m/>
    <s v="Fractured Atlas"/>
    <m/>
    <s v="Yes"/>
    <s v="Yes"/>
    <s v="No"/>
    <m/>
    <m/>
    <m/>
    <m/>
    <m/>
    <m/>
    <m/>
    <m/>
    <m/>
    <m/>
    <m/>
    <m/>
    <m/>
    <m/>
    <m/>
    <m/>
    <m/>
    <m/>
    <m/>
    <m/>
    <m/>
    <x v="0"/>
    <m/>
    <s v="Yes"/>
    <m/>
    <m/>
    <n v="10036"/>
    <x v="0"/>
    <m/>
    <s v="No"/>
    <x v="0"/>
    <x v="0"/>
    <x v="0"/>
    <x v="0"/>
    <x v="0"/>
    <x v="0"/>
    <x v="0"/>
    <x v="0"/>
    <x v="0"/>
    <s v="White"/>
    <m/>
    <m/>
    <m/>
    <m/>
    <m/>
    <m/>
    <m/>
    <m/>
    <m/>
    <m/>
    <m/>
    <m/>
    <m/>
    <m/>
    <m/>
    <m/>
    <m/>
    <m/>
    <m/>
    <m/>
    <m/>
    <m/>
    <m/>
    <m/>
    <m/>
    <m/>
    <m/>
    <m/>
    <m/>
    <m/>
    <m/>
    <m/>
    <m/>
    <m/>
    <m/>
    <m/>
    <m/>
    <m/>
    <m/>
    <s v="No"/>
    <m/>
    <m/>
    <m/>
    <m/>
    <m/>
    <m/>
    <m/>
    <m/>
    <m/>
    <m/>
    <m/>
    <m/>
    <m/>
    <m/>
    <m/>
    <m/>
    <m/>
    <m/>
    <m/>
    <s v="Very Needed"/>
    <s v="Very Needed"/>
    <s v="Very Needed"/>
    <s v="Very Needed"/>
    <s v="Very Needed"/>
    <s v="Very Needed"/>
    <m/>
    <s v="Yes, but only some"/>
    <s v="Yes, but only some"/>
    <s v="Publicly funded spaces like schools and libraries could offer space to artists to use for free so that artists receiving public funds like The 29th Street Playwrights Collective could benefit from these publicly funded spaces for meeting, rehearsing and reading and performances for the public. "/>
    <s v="No"/>
    <m/>
    <m/>
    <m/>
    <m/>
    <m/>
    <m/>
    <m/>
    <m/>
    <m/>
    <m/>
    <m/>
    <m/>
    <m/>
    <m/>
    <m/>
    <m/>
    <m/>
    <m/>
    <m/>
    <m/>
  </r>
  <r>
    <n v="313"/>
    <d v="2016-12-15T06:36:43"/>
    <d v="2016-12-15T06:48:0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28593"/>
    <s v="1481801711_58527fef1cd839.40893225"/>
    <s v="Mozilla/5.0 (Linux; Android 6.0; LGLS770 Build/MRA58K) AppleWebKit/537.36 (KHTML, like Gecko) Chrome"/>
    <s v="Mozilla/5.0 (Linux; Android 6.0; LGLS770 Build/MRA58K) AppleWebKit/537.36 (KHTML, like Gecko) Chrome/54.0.2840.85 Mobile Safari/537.36"/>
    <m/>
    <s v="74.64.38.237"/>
    <n v="-74.007797241210994"/>
    <n v="40.733001708983998"/>
    <s v="United States"/>
    <s v="New York"/>
    <s v="NY"/>
    <n v="10014"/>
    <s v="Yes"/>
    <x v="0"/>
    <s v="Dance"/>
    <m/>
    <m/>
    <s v="Music"/>
    <m/>
    <m/>
    <m/>
    <m/>
    <s v="360 Repertory Company"/>
    <m/>
    <m/>
    <m/>
    <m/>
    <m/>
    <s v="Chief Executive Officer or Equivalent"/>
    <s v="Fractured Atlas"/>
    <m/>
    <s v="Yes"/>
    <s v="Yes"/>
    <s v="Yes"/>
    <m/>
    <m/>
    <m/>
    <s v="Senior Staff Member"/>
    <m/>
    <m/>
    <s v="Chief Executive Officer or Equivalent"/>
    <s v="Unknown"/>
    <m/>
    <s v="Yes"/>
    <s v="No"/>
    <m/>
    <m/>
    <m/>
    <m/>
    <m/>
    <m/>
    <m/>
    <m/>
    <m/>
    <m/>
    <x v="2"/>
    <m/>
    <s v="Yes"/>
    <m/>
    <m/>
    <n v="10014"/>
    <x v="0"/>
    <m/>
    <s v="Yes"/>
    <x v="0"/>
    <x v="0"/>
    <x v="0"/>
    <x v="0"/>
    <x v="0"/>
    <x v="0"/>
    <x v="0"/>
    <x v="0"/>
    <x v="0"/>
    <m/>
    <m/>
    <s v="I decline to state"/>
    <m/>
    <m/>
    <m/>
    <m/>
    <m/>
    <m/>
    <m/>
    <m/>
    <m/>
    <m/>
    <m/>
    <m/>
    <m/>
    <m/>
    <m/>
    <m/>
    <m/>
    <m/>
    <m/>
    <m/>
    <m/>
    <m/>
    <m/>
    <m/>
    <m/>
    <m/>
    <m/>
    <m/>
    <m/>
    <m/>
    <m/>
    <m/>
    <m/>
    <m/>
    <m/>
    <m/>
    <m/>
    <s v="No"/>
    <m/>
    <m/>
    <m/>
    <m/>
    <m/>
    <m/>
    <m/>
    <m/>
    <s v="Person without a disability"/>
    <m/>
    <m/>
    <m/>
    <m/>
    <m/>
    <m/>
    <m/>
    <m/>
    <m/>
    <m/>
    <s v="Very Needed"/>
    <s v="Very Needed"/>
    <s v="Needed"/>
    <s v="Very Needed"/>
    <s v="Very Needed"/>
    <s v="Very Needed"/>
    <s v="Moderately Needed"/>
    <s v="Yes, but only some"/>
    <s v="Yes, but only some"/>
    <m/>
    <s v="Yes"/>
    <s v="It allows use to produce our work for the public while generating the funds necessary in a legal and responsibly transparent way. "/>
    <s v="No"/>
    <m/>
    <m/>
    <m/>
    <m/>
    <s v="Individual Donors"/>
    <s v="Earned Income (Ticket Sales; Fees from workshops)"/>
    <m/>
    <m/>
    <m/>
    <s v="Operational costs, including salaries"/>
    <m/>
    <m/>
    <m/>
    <m/>
    <s v="Salaries/Artist fees"/>
    <m/>
    <m/>
    <m/>
  </r>
  <r>
    <n v="471"/>
    <d v="2017-01-05T15:13:04"/>
    <d v="2017-01-05T15:22:08"/>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228593"/>
    <s v="1483647161_586ea8b92243f3.40576369"/>
    <s v="Mozilla/5.0 (Linux; Android 6.0; LGLS770 Build/MRA58K) AppleWebKit/537.36 (KHTML, like Gecko) Chrome"/>
    <s v="Mozilla/5.0 (Linux; Android 6.0; LGLS770 Build/MRA58K) AppleWebKit/537.36 (KHTML, like Gecko) Chrome/55.0.2883.91 Mobile Safari/537.36"/>
    <m/>
    <s v="74.64.38.237"/>
    <n v="-73.998100280762003"/>
    <n v="40.726699829102003"/>
    <s v="United States"/>
    <s v="New York"/>
    <s v="NY"/>
    <n v="10012"/>
    <s v="Yes"/>
    <x v="0"/>
    <s v="Dance"/>
    <m/>
    <m/>
    <m/>
    <s v="Theatre"/>
    <m/>
    <m/>
    <m/>
    <s v="360repco"/>
    <s v="Board Member"/>
    <s v="Staff Member"/>
    <m/>
    <m/>
    <m/>
    <s v="Chief Executive Officer or Equivalent"/>
    <s v="Fractured Atlas"/>
    <m/>
    <s v="Yes"/>
    <s v="Yes"/>
    <s v="Yes"/>
    <s v="Ars Nova"/>
    <s v="Board Member"/>
    <s v="Staff Member"/>
    <m/>
    <m/>
    <m/>
    <s v="Chief Executive Officer or Equivalent"/>
    <s v="Unknown"/>
    <m/>
    <s v="No"/>
    <s v="No"/>
    <m/>
    <m/>
    <m/>
    <m/>
    <m/>
    <m/>
    <m/>
    <m/>
    <m/>
    <m/>
    <x v="2"/>
    <m/>
    <s v="Yes"/>
    <m/>
    <m/>
    <n v="10014"/>
    <x v="0"/>
    <m/>
    <s v="Yes"/>
    <x v="0"/>
    <x v="0"/>
    <x v="0"/>
    <x v="0"/>
    <x v="0"/>
    <x v="0"/>
    <x v="0"/>
    <x v="0"/>
    <x v="0"/>
    <s v="White"/>
    <m/>
    <m/>
    <m/>
    <m/>
    <m/>
    <m/>
    <m/>
    <m/>
    <m/>
    <m/>
    <m/>
    <m/>
    <m/>
    <m/>
    <m/>
    <m/>
    <m/>
    <m/>
    <m/>
    <m/>
    <m/>
    <m/>
    <m/>
    <m/>
    <m/>
    <m/>
    <m/>
    <m/>
    <m/>
    <m/>
    <m/>
    <m/>
    <m/>
    <m/>
    <m/>
    <m/>
    <m/>
    <m/>
    <m/>
    <s v="No"/>
    <m/>
    <m/>
    <m/>
    <m/>
    <m/>
    <m/>
    <m/>
    <m/>
    <s v="Person without a disability"/>
    <m/>
    <m/>
    <m/>
    <m/>
    <m/>
    <m/>
    <m/>
    <m/>
    <m/>
    <m/>
    <s v="Needed"/>
    <s v="Very Needed"/>
    <s v="Moderately Needed"/>
    <s v="Very Needed"/>
    <s v="Very Needed"/>
    <s v="Needed"/>
    <s v="Moderately Needed"/>
    <s v="Yes, all"/>
    <s v="Yes, but only some"/>
    <s v="To have organizations that interface with INDIVIDUAL ARTISTS to gain access the affordable housing and studio space."/>
    <s v="Yes"/>
    <s v="Didn't want to go through all the hoops of 501c3 until we knew whether or not we could handle it."/>
    <s v="No"/>
    <m/>
    <m/>
    <m/>
    <m/>
    <s v="Individual Donors"/>
    <s v="Earned Income (Ticket Sales; Fees from workshops)"/>
    <m/>
    <m/>
    <m/>
    <s v="Operational costs, including salaries"/>
    <m/>
    <s v="Rent"/>
    <m/>
    <m/>
    <s v="Salaries/Artist fees"/>
    <m/>
    <m/>
    <m/>
  </r>
  <r>
    <n v="735"/>
    <d v="2017-01-17T22:58:32"/>
    <d v="2017-01-17T23:17:17"/>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87625"/>
    <s v="1484701590_587ebf96d163b6.18554629"/>
    <s v="Mozilla/5.0 (Macintosh; Intel Mac OS X 10_12_2) AppleWebKit/537.36 (KHTML, like Gecko) Chrome/55.0.2"/>
    <s v="Mozilla/5.0 (Macintosh; Intel Mac OS X 10_12_2) AppleWebKit/537.36 (KHTML, like Gecko) Chrome/55.0.2883.95 Safari/537.36"/>
    <m/>
    <s v="24.215.177.9"/>
    <n v="-73.980201721190994"/>
    <n v="40.725200653076001"/>
    <s v="United States"/>
    <s v="New York"/>
    <s v="NY"/>
    <n v="10009"/>
    <s v="Yes"/>
    <x v="0"/>
    <m/>
    <m/>
    <m/>
    <s v="Music"/>
    <s v="Theatre"/>
    <m/>
    <m/>
    <m/>
    <s v="A Mile In My Shoes, Inc."/>
    <m/>
    <m/>
    <m/>
    <m/>
    <m/>
    <s v="Chief Executive Officer or Equivalent"/>
    <s v="Fractured Atlas"/>
    <m/>
    <s v="Yes"/>
    <s v="No"/>
    <s v="No"/>
    <m/>
    <m/>
    <m/>
    <m/>
    <m/>
    <m/>
    <m/>
    <m/>
    <m/>
    <m/>
    <m/>
    <m/>
    <m/>
    <m/>
    <m/>
    <m/>
    <m/>
    <m/>
    <m/>
    <m/>
    <m/>
    <x v="3"/>
    <m/>
    <s v="Yes"/>
    <m/>
    <m/>
    <n v="10002"/>
    <x v="0"/>
    <m/>
    <s v="Yes"/>
    <x v="0"/>
    <x v="0"/>
    <x v="0"/>
    <x v="1"/>
    <x v="0"/>
    <x v="0"/>
    <x v="0"/>
    <x v="0"/>
    <x v="0"/>
    <m/>
    <m/>
    <m/>
    <m/>
    <m/>
    <m/>
    <m/>
    <m/>
    <m/>
    <m/>
    <m/>
    <m/>
    <m/>
    <m/>
    <m/>
    <m/>
    <m/>
    <m/>
    <m/>
    <m/>
    <m/>
    <m/>
    <m/>
    <m/>
    <m/>
    <m/>
    <m/>
    <m/>
    <m/>
    <m/>
    <m/>
    <m/>
    <m/>
    <m/>
    <m/>
    <m/>
    <m/>
    <m/>
    <m/>
    <m/>
    <s v="Yes"/>
    <s v="African American"/>
    <m/>
    <m/>
    <m/>
    <m/>
    <m/>
    <m/>
    <m/>
    <s v="Person without a disability"/>
    <m/>
    <m/>
    <m/>
    <m/>
    <m/>
    <m/>
    <m/>
    <m/>
    <m/>
    <m/>
    <s v="Slightly Needed"/>
    <s v="Very Needed"/>
    <s v="Not Needed"/>
    <s v="Very Needed"/>
    <s v="Very Needed"/>
    <s v="Needed"/>
    <s v="Slightly Needed"/>
    <s v="Yes, but only some"/>
    <s v="Yes, but only some"/>
    <s v="Increased subsidy for arts organizations with limited budget - Space rental, equipment rental, reheasal space, etc. Something beyond the nonprofit rate.   Grant writing assistance. Not just how to write a grant or acquiring volunteers in this area, but being given a realistic overview of what grants our org qualifies for.   In general, if is very difficult to have a start up without start-up funds. I was lucky enough to be able to find volunteers and have some experience writing grants. I know that is not everyone's story. Seed grants for start-ups with small budgets, volunteer resources, free space for rehearsals or even performances would be heaven.   MENTORSHIP!!! Many leaders learn by making horrible mistakes. I know there are classes but those usually cost. I would love to see free seminars and workshops and a mentorship program for new orgs. "/>
    <s v="Yes"/>
    <s v="Because I have a full-time job and manage a team of volunteers and freelance workers I don't have the energy or time to complete much of the paperwork required for grants, taxes, etc. "/>
    <s v="Yes"/>
    <s v="For some of the larger government grants, if my fiscal agent receives funding from them, my org cannot apply. "/>
    <s v="I'm not sure how this would work but allowing fiscally sponsored projects to apply for those larger grants would be great. "/>
    <m/>
    <m/>
    <s v="Individual Donors"/>
    <s v="Earned Income (Ticket Sales; Fees from workshops)"/>
    <s v="Private Foundation Grants (including gifts from family foundations)"/>
    <m/>
    <m/>
    <s v="Operational costs, including salaries"/>
    <s v="New equipment purchases or rentals"/>
    <m/>
    <m/>
    <m/>
    <s v="Salaries/Artist fees"/>
    <m/>
    <m/>
    <m/>
  </r>
  <r>
    <n v="957"/>
    <d v="2017-01-23T23:04:12"/>
    <d v="2017-01-23T23:25:22"/>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224409"/>
    <s v="1485230628_5886d2248d6684.53860100"/>
    <s v="Mozilla/5.0 (iPad; CPU OS 8_4_1 like Mac OS X) AppleWebKit/600.1.4 (KHTML, like Gecko) Version/8.0 M"/>
    <s v="Mozilla/5.0 (iPad; CPU OS 8_4_1 like Mac OS X) AppleWebKit/600.1.4 (KHTML, like Gecko) Version/8.0 Mobile/12H321 Safari/600.1.4"/>
    <m/>
    <s v="24.146.242.202"/>
    <n v="-73.886703491210994"/>
    <n v="40.864799499512003"/>
    <s v="United States"/>
    <s v="Bronx"/>
    <s v="NY"/>
    <n v="10458"/>
    <s v="Yes"/>
    <x v="1"/>
    <m/>
    <s v="Film/Video/Media"/>
    <m/>
    <s v="Music"/>
    <s v="Theatre"/>
    <m/>
    <m/>
    <m/>
    <s v="Abdul Latif - D2D/T"/>
    <m/>
    <m/>
    <m/>
    <m/>
    <m/>
    <s v="Chief Executive Officer or Equivalent"/>
    <s v="Fractured Atlas"/>
    <m/>
    <s v="Yes"/>
    <s v="Yes"/>
    <s v="Yes"/>
    <s v="The NEXT Project"/>
    <m/>
    <m/>
    <s v="Senior Staff Member"/>
    <m/>
    <m/>
    <s v="Chief Executive Officer or Equivalent"/>
    <s v="Fractured Atlas"/>
    <m/>
    <s v="Yes"/>
    <s v="No"/>
    <m/>
    <m/>
    <m/>
    <m/>
    <m/>
    <m/>
    <m/>
    <m/>
    <m/>
    <m/>
    <x v="3"/>
    <m/>
    <s v="Yes"/>
    <m/>
    <m/>
    <n v="10468"/>
    <x v="0"/>
    <m/>
    <s v="Yes"/>
    <x v="0"/>
    <x v="1"/>
    <x v="0"/>
    <x v="0"/>
    <x v="0"/>
    <x v="0"/>
    <x v="0"/>
    <x v="1"/>
    <x v="0"/>
    <m/>
    <m/>
    <m/>
    <m/>
    <m/>
    <m/>
    <m/>
    <m/>
    <m/>
    <m/>
    <m/>
    <m/>
    <m/>
    <m/>
    <m/>
    <s v="Skip this question"/>
    <m/>
    <m/>
    <m/>
    <m/>
    <m/>
    <m/>
    <m/>
    <m/>
    <m/>
    <m/>
    <m/>
    <m/>
    <m/>
    <m/>
    <m/>
    <m/>
    <m/>
    <m/>
    <m/>
    <m/>
    <m/>
    <m/>
    <m/>
    <s v="Skip this question"/>
    <s v="Yes"/>
    <s v="Afro-Cuban American"/>
    <m/>
    <m/>
    <m/>
    <m/>
    <m/>
    <m/>
    <m/>
    <s v="Person without a disability"/>
    <m/>
    <m/>
    <m/>
    <m/>
    <m/>
    <m/>
    <m/>
    <m/>
    <m/>
    <m/>
    <s v="Very Needed"/>
    <s v="Very Needed"/>
    <s v="Very Needed"/>
    <s v="Very Needed"/>
    <s v="Very Needed"/>
    <s v="Very Needed"/>
    <s v="Needed"/>
    <s v="Yes, but only some"/>
    <s v="Yes, but only some"/>
    <m/>
    <s v="Yes"/>
    <s v="The Fiscal Sponsorship provides time to form exactly how and what the organization of the desired business structure will be. The value is the time received for consultations and to prepare for responsible/sustainable business."/>
    <s v="No"/>
    <m/>
    <m/>
    <m/>
    <s v="Government (City, County, State, Federal - any source/agency)"/>
    <s v="Individual Donors"/>
    <s v="Earned Income (Ticket Sales; Fees from workshops)"/>
    <s v="Private Foundation Grants (including gifts from family foundations)"/>
    <m/>
    <m/>
    <s v="Operational costs, including salaries"/>
    <m/>
    <s v="Rent"/>
    <m/>
    <s v="Other space-related costs, including utilities"/>
    <s v="Salaries/Artist fees"/>
    <m/>
    <m/>
    <m/>
  </r>
  <r>
    <n v="202"/>
    <d v="2016-12-14T11:50:32"/>
    <d v="2016-12-14T11:59:32"/>
    <s v="Complete"/>
    <s v="English"/>
    <s v="http://www.surveygizmo.com/s3/3080915/Dance-NYC-Demographic-Survey-of-Fiscally-Sponsored-Projects-in"/>
    <s v="http://www.surveygizmo.com/s3/3080915/Dance-NYC-Demographic-Survey-of-Fiscally-Sponsored-Projects-in-NYC"/>
    <s v="1481734222_5851784ee25719.95683512"/>
    <s v="Mozilla/5.0 (Windows NT 10.0; WOW64) AppleWebKit/537.36 (KHTML, like Gecko) Chrome/54.0.2840.99 Safa"/>
    <s v="Mozilla/5.0 (Windows NT 10.0; WOW64) AppleWebKit/537.36 (KHTML, like Gecko) Chrome/54.0.2840.99 Safari/537.36"/>
    <m/>
    <s v="96.239.59.99"/>
    <n v="-73.982597351074006"/>
    <n v="40.739101409912003"/>
    <s v="United States"/>
    <s v="New York"/>
    <s v="NY"/>
    <n v="10010"/>
    <s v="Yes"/>
    <x v="1"/>
    <m/>
    <s v="Film/Video/Media"/>
    <m/>
    <s v="Music"/>
    <s v="Theatre"/>
    <m/>
    <m/>
    <m/>
    <s v="Amanda + James"/>
    <m/>
    <m/>
    <m/>
    <m/>
    <m/>
    <s v="Chief Executive Officer or Equivalent"/>
    <s v="Fractured Atlas"/>
    <m/>
    <s v="Yes"/>
    <s v="Yes"/>
    <s v="No"/>
    <m/>
    <m/>
    <m/>
    <m/>
    <m/>
    <m/>
    <m/>
    <m/>
    <m/>
    <m/>
    <m/>
    <m/>
    <m/>
    <m/>
    <m/>
    <m/>
    <m/>
    <m/>
    <m/>
    <m/>
    <m/>
    <x v="4"/>
    <m/>
    <s v="Yes"/>
    <m/>
    <m/>
    <n v="11237"/>
    <x v="1"/>
    <m/>
    <s v="No"/>
    <x v="0"/>
    <x v="0"/>
    <x v="0"/>
    <x v="0"/>
    <x v="0"/>
    <x v="0"/>
    <x v="0"/>
    <x v="0"/>
    <x v="0"/>
    <s v="White"/>
    <m/>
    <m/>
    <m/>
    <m/>
    <m/>
    <m/>
    <m/>
    <m/>
    <m/>
    <m/>
    <m/>
    <m/>
    <m/>
    <m/>
    <m/>
    <m/>
    <m/>
    <m/>
    <m/>
    <m/>
    <m/>
    <m/>
    <m/>
    <m/>
    <m/>
    <m/>
    <m/>
    <m/>
    <m/>
    <m/>
    <m/>
    <m/>
    <m/>
    <m/>
    <m/>
    <m/>
    <m/>
    <m/>
    <m/>
    <s v="No"/>
    <m/>
    <m/>
    <m/>
    <m/>
    <m/>
    <m/>
    <m/>
    <m/>
    <s v="Person without a disability"/>
    <m/>
    <m/>
    <m/>
    <m/>
    <m/>
    <m/>
    <m/>
    <m/>
    <m/>
    <m/>
    <s v="Needed"/>
    <s v="Very Needed"/>
    <s v="Needed"/>
    <s v="Very Needed"/>
    <s v="Very Needed"/>
    <s v="Needed"/>
    <s v="Very Needed"/>
    <s v="Yes, but only some"/>
    <s v="Yes, but only some"/>
    <s v="Open space to use and learn about and use cameras and video editing software, which I believe is a skill that is hugely useful to choreographers. Performance space! "/>
    <s v="Yes"/>
    <s v="It takes a lot of the administrative overhead off of my workload and allows us to learn about the financial and legal ins an outs of running a non-profit before having all the responsibilities of one. "/>
    <s v="Yes"/>
    <s v="Could not accept some donations from family foundations - grant giving family foundations especially. The fact that you still have to pay 7% on in kind donations seems wildly unfair - you essentially have to pay for in kind donations if the donor would like a tax deductible letter. "/>
    <s v="I'm not sure if either of these could be resolved. But greater access to free lawyers (possibly even partnerships with law school?) could held overcome the barrier to applying for 501c3 status. Amanda + James just did and it was hugely expensive (but covered by a donor, which I know is not possible for everyone). "/>
    <m/>
    <m/>
    <s v="Individual Donors"/>
    <s v="Earned Income (Ticket Sales; Fees from workshops)"/>
    <s v="Private Foundation Grants (including gifts from family foundations)"/>
    <m/>
    <m/>
    <s v="Operational costs, including salaries"/>
    <s v="New equipment purchases or rentals"/>
    <m/>
    <m/>
    <m/>
    <m/>
    <m/>
    <m/>
    <m/>
  </r>
  <r>
    <n v="528"/>
    <d v="2017-01-06T18:57:01"/>
    <d v="2017-01-06T19:01:08"/>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95601"/>
    <s v="1483747010_58702ec2b2e554.66885901"/>
    <s v="Mozilla/5.0 (Macintosh; Intel Mac OS X 10_12_2) AppleWebKit/537.36 (KHTML, like Gecko) Chrome/55.0.2"/>
    <s v="Mozilla/5.0 (Macintosh; Intel Mac OS X 10_12_2) AppleWebKit/537.36 (KHTML, like Gecko) Chrome/55.0.2883.95 Safari/537.36"/>
    <m/>
    <s v="104.162.119.144"/>
    <n v="-73.985496520995994"/>
    <n v="40.661701202392997"/>
    <s v="United States"/>
    <s v="Brooklyn"/>
    <s v="NY"/>
    <n v="11215"/>
    <s v="Yes"/>
    <x v="0"/>
    <m/>
    <s v="Film/Video/Media"/>
    <s v="Literary Arts"/>
    <s v="Music"/>
    <s v="Theatre"/>
    <s v="Visual Arts"/>
    <m/>
    <m/>
    <s v="Amios"/>
    <m/>
    <m/>
    <s v="Senior Staff Member"/>
    <m/>
    <m/>
    <m/>
    <s v="Fractured Atlas"/>
    <m/>
    <s v="Yes"/>
    <s v="No"/>
    <s v="No"/>
    <m/>
    <m/>
    <m/>
    <m/>
    <m/>
    <m/>
    <m/>
    <m/>
    <m/>
    <m/>
    <m/>
    <m/>
    <m/>
    <m/>
    <m/>
    <m/>
    <m/>
    <m/>
    <m/>
    <m/>
    <m/>
    <x v="5"/>
    <m/>
    <s v="Yes"/>
    <m/>
    <m/>
    <m/>
    <x v="0"/>
    <m/>
    <s v="No"/>
    <x v="0"/>
    <x v="0"/>
    <x v="0"/>
    <x v="0"/>
    <x v="1"/>
    <x v="0"/>
    <x v="0"/>
    <x v="0"/>
    <x v="0"/>
    <m/>
    <m/>
    <m/>
    <m/>
    <m/>
    <m/>
    <m/>
    <m/>
    <m/>
    <m/>
    <m/>
    <m/>
    <m/>
    <m/>
    <m/>
    <m/>
    <m/>
    <m/>
    <m/>
    <m/>
    <m/>
    <m/>
    <m/>
    <m/>
    <s v="Western"/>
    <m/>
    <m/>
    <m/>
    <m/>
    <m/>
    <m/>
    <m/>
    <m/>
    <m/>
    <m/>
    <m/>
    <m/>
    <m/>
    <m/>
    <m/>
    <s v="No"/>
    <m/>
    <m/>
    <m/>
    <m/>
    <m/>
    <m/>
    <m/>
    <m/>
    <s v="Person without a disability"/>
    <m/>
    <m/>
    <m/>
    <m/>
    <m/>
    <m/>
    <m/>
    <m/>
    <m/>
    <m/>
    <s v="Needed"/>
    <s v="Very Needed"/>
    <s v="Needed"/>
    <s v="Very Needed"/>
    <s v="Very Needed"/>
    <s v="Very Needed"/>
    <s v="Needed"/>
    <s v="Yes, but only some"/>
    <s v="Yes, but only some"/>
    <m/>
    <s v="Yes"/>
    <s v="Able to extend tax-deductions to individuals and organizations wanting to donate to Amios."/>
    <s v="Yes"/>
    <s v="Many foundations/grantors require us to be our own 501(c)3"/>
    <m/>
    <m/>
    <m/>
    <s v="Individual Donors"/>
    <s v="Earned Income (Ticket Sales; Fees from workshops)"/>
    <m/>
    <m/>
    <m/>
    <s v="Operational costs, including salaries"/>
    <m/>
    <s v="Rent"/>
    <m/>
    <m/>
    <s v="Salaries/Artist fees"/>
    <m/>
    <m/>
    <m/>
  </r>
  <r>
    <n v="426"/>
    <d v="2016-12-22T13:23:05"/>
    <d v="2016-12-22T13:25:4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69917"/>
    <s v="1482430978_585c1a028255a5.80754992"/>
    <s v="Mozilla/5.0 (Macintosh; Intel Mac OS X 10_11_6) AppleWebKit/602.2.14 (KHTML, like Gecko) Version/10."/>
    <s v="Mozilla/5.0 (Macintosh; Intel Mac OS X 10_11_6) AppleWebKit/602.2.14 (KHTML, like Gecko) Version/10.0.1 Safari/602.2.14"/>
    <m/>
    <s v="64.111.72.106"/>
    <n v="-73.968002319335994"/>
    <n v="40.758800506592003"/>
    <s v="United States"/>
    <s v="New York"/>
    <s v="NY"/>
    <n v="10022"/>
    <s v="Yes"/>
    <x v="2"/>
    <m/>
    <m/>
    <s v="Literary Arts"/>
    <s v="Music"/>
    <m/>
    <s v="Visual Arts"/>
    <m/>
    <m/>
    <s v="Ampersand"/>
    <s v="Board Member"/>
    <s v="Staff Member"/>
    <m/>
    <m/>
    <m/>
    <m/>
    <s v="Fractured Atlas"/>
    <m/>
    <s v="Yes"/>
    <s v="Yes"/>
    <s v="No"/>
    <m/>
    <m/>
    <m/>
    <m/>
    <m/>
    <m/>
    <m/>
    <m/>
    <m/>
    <m/>
    <m/>
    <m/>
    <m/>
    <m/>
    <m/>
    <m/>
    <m/>
    <m/>
    <m/>
    <m/>
    <m/>
    <x v="4"/>
    <m/>
    <s v="Yes"/>
    <m/>
    <m/>
    <n v="11216"/>
    <x v="1"/>
    <m/>
    <s v="Yes"/>
    <x v="0"/>
    <x v="0"/>
    <x v="0"/>
    <x v="0"/>
    <x v="0"/>
    <x v="0"/>
    <x v="0"/>
    <x v="0"/>
    <x v="0"/>
    <s v="White"/>
    <m/>
    <m/>
    <m/>
    <m/>
    <m/>
    <m/>
    <m/>
    <m/>
    <m/>
    <m/>
    <m/>
    <m/>
    <m/>
    <m/>
    <m/>
    <m/>
    <m/>
    <m/>
    <m/>
    <m/>
    <m/>
    <m/>
    <m/>
    <m/>
    <m/>
    <m/>
    <m/>
    <m/>
    <m/>
    <m/>
    <m/>
    <m/>
    <m/>
    <m/>
    <m/>
    <m/>
    <m/>
    <m/>
    <m/>
    <s v="No"/>
    <m/>
    <m/>
    <m/>
    <m/>
    <m/>
    <m/>
    <m/>
    <m/>
    <s v="Person without a disability"/>
    <m/>
    <m/>
    <m/>
    <m/>
    <m/>
    <m/>
    <m/>
    <m/>
    <m/>
    <m/>
    <s v="Needed"/>
    <s v="Very Needed"/>
    <s v="Slightly Needed"/>
    <s v="Very Needed"/>
    <s v="Very Needed"/>
    <s v="Very Needed"/>
    <s v="Very Needed"/>
    <s v="Yes, but only some"/>
    <s v="Yes, but only some"/>
    <m/>
    <s v="Yes"/>
    <m/>
    <s v="No"/>
    <m/>
    <m/>
    <m/>
    <m/>
    <s v="Individual Donors"/>
    <s v="Earned Income (Ticket Sales; Fees from workshops)"/>
    <m/>
    <m/>
    <m/>
    <s v="Operational costs, including salaries"/>
    <m/>
    <m/>
    <m/>
    <m/>
    <s v="Salaries/Artist fees"/>
    <m/>
    <m/>
    <m/>
  </r>
  <r>
    <n v="375"/>
    <d v="2016-12-16T12:23:11"/>
    <d v="2016-12-16T12:37:0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09549"/>
    <s v="1481908953_585422d9b50b55.39146223"/>
    <s v="Mozilla/5.0 (Macintosh; Intel Mac OS X 10_10_5) AppleWebKit/537.36 (KHTML, like Gecko) Chrome/54.0.2"/>
    <s v="Mozilla/5.0 (Macintosh; Intel Mac OS X 10_10_5) AppleWebKit/537.36 (KHTML, like Gecko) Chrome/54.0.2840.98 Safari/537.36"/>
    <m/>
    <s v="68.173.64.123"/>
    <n v="-73.981300354004006"/>
    <n v="40.776901245117003"/>
    <s v="United States"/>
    <s v="New York"/>
    <s v="NY"/>
    <n v="10023"/>
    <s v="Yes"/>
    <x v="0"/>
    <m/>
    <m/>
    <m/>
    <m/>
    <m/>
    <m/>
    <m/>
    <m/>
    <s v="Anna Christie"/>
    <m/>
    <m/>
    <m/>
    <m/>
    <s v="Independent Contractor"/>
    <m/>
    <s v="Fractured Atlas"/>
    <m/>
    <s v="Yes"/>
    <s v="Yes"/>
    <s v="No"/>
    <m/>
    <m/>
    <m/>
    <m/>
    <m/>
    <m/>
    <m/>
    <m/>
    <m/>
    <m/>
    <m/>
    <m/>
    <m/>
    <m/>
    <m/>
    <m/>
    <m/>
    <m/>
    <m/>
    <m/>
    <m/>
    <x v="6"/>
    <m/>
    <s v="Yes"/>
    <m/>
    <m/>
    <n v="10019"/>
    <x v="1"/>
    <m/>
    <s v="No"/>
    <x v="1"/>
    <x v="0"/>
    <x v="0"/>
    <x v="0"/>
    <x v="0"/>
    <x v="0"/>
    <x v="0"/>
    <x v="0"/>
    <x v="0"/>
    <s v="White"/>
    <m/>
    <m/>
    <m/>
    <m/>
    <m/>
    <m/>
    <m/>
    <m/>
    <m/>
    <m/>
    <m/>
    <m/>
    <m/>
    <m/>
    <m/>
    <m/>
    <m/>
    <m/>
    <m/>
    <m/>
    <m/>
    <m/>
    <m/>
    <m/>
    <m/>
    <m/>
    <m/>
    <m/>
    <m/>
    <m/>
    <m/>
    <m/>
    <m/>
    <m/>
    <m/>
    <m/>
    <m/>
    <m/>
    <m/>
    <s v="Yes"/>
    <s v="Parents from Russian / Ukranian descent"/>
    <m/>
    <m/>
    <m/>
    <m/>
    <m/>
    <m/>
    <m/>
    <m/>
    <m/>
    <m/>
    <m/>
    <m/>
    <m/>
    <m/>
    <m/>
    <m/>
    <m/>
    <m/>
    <s v="Very Needed"/>
    <s v="Very Needed"/>
    <s v="Very Needed"/>
    <s v="Very Needed"/>
    <s v="Moderately Needed"/>
    <s v="Moderately Needed"/>
    <s v="Slightly Needed"/>
    <s v="Yes, but only some"/>
    <s v="Yes, but only some"/>
    <s v="Affordable rehearsal space and performance space is hard to come by. I feel like there are so many untapped resources in the city that it would be helpful for an organization to harness (like churches, empty spaces, unused office buildings, etc.). "/>
    <s v="Yes"/>
    <s v="We are too small to become our own 501(c)(3). Fractured Atlas is also incredibly helpful with affordable insurance!"/>
    <s v="Yes"/>
    <s v="Some rental companies require a form to take advantage of being tax-exempt, but Fractured Atlas was not able to provide that form. Also, some unions require an FEIN # to accept contracts and checks, and Fractured Atlas could not serve as the employer on our behalf. "/>
    <s v="It might be useful to have a dedicated point person to help answer questions. The response time is quick from Fractured Atlas, but it is always someone different and it is difficult to develop a relationship. Also, this may be a good way to get Fractured Atlas closer to each group so that trust can be built."/>
    <m/>
    <m/>
    <s v="Individual Donors"/>
    <s v="Earned Income (Ticket Sales; Fees from workshops)"/>
    <m/>
    <m/>
    <m/>
    <m/>
    <m/>
    <m/>
    <m/>
    <m/>
    <m/>
    <m/>
    <m/>
    <m/>
  </r>
  <r>
    <n v="933"/>
    <d v="2017-01-23T19:02:56"/>
    <d v="2017-01-23T19:10:18"/>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69285"/>
    <s v="1485216150_58869996636ca3.39632520"/>
    <s v="Mozilla/5.0 (Windows NT 6.1; Win64; x64) AppleWebKit/537.36 (KHTML, like Gecko) Chrome/55.0.2883.87 "/>
    <s v="Mozilla/5.0 (Windows NT 6.1; Win64; x64) AppleWebKit/537.36 (KHTML, like Gecko) Chrome/55.0.2883.87 Safari/537.36"/>
    <m/>
    <s v="108.182.5.153"/>
    <n v="-73.997497558594006"/>
    <n v="40.730800628662003"/>
    <s v="United States"/>
    <s v="New York"/>
    <s v="NY"/>
    <n v="10011"/>
    <s v="Yes"/>
    <x v="3"/>
    <m/>
    <m/>
    <m/>
    <m/>
    <s v="Theatre"/>
    <m/>
    <m/>
    <m/>
    <s v="Anne Thulin"/>
    <m/>
    <m/>
    <m/>
    <m/>
    <m/>
    <s v="Chief Executive Officer or Equivalent"/>
    <s v="Fractured Atlas"/>
    <m/>
    <s v="Yes"/>
    <s v="No"/>
    <s v="No"/>
    <m/>
    <m/>
    <m/>
    <m/>
    <m/>
    <m/>
    <m/>
    <m/>
    <m/>
    <m/>
    <m/>
    <m/>
    <m/>
    <m/>
    <m/>
    <m/>
    <m/>
    <m/>
    <m/>
    <m/>
    <m/>
    <x v="7"/>
    <m/>
    <s v="Yes"/>
    <m/>
    <m/>
    <n v="10024"/>
    <x v="1"/>
    <m/>
    <s v="No"/>
    <x v="2"/>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Very Needed"/>
    <s v="Yes, but only some"/>
    <s v="Yes, but only some"/>
    <m/>
    <s v="Yes"/>
    <s v="I was able to apply for a grant to an art project."/>
    <s v="No"/>
    <m/>
    <m/>
    <m/>
    <m/>
    <m/>
    <m/>
    <s v="Private Foundation Grants (including gifts from family foundations)"/>
    <m/>
    <m/>
    <s v="Operational costs, including salaries"/>
    <s v="New equipment purchases or rentals"/>
    <s v="Rent"/>
    <m/>
    <m/>
    <s v="Salaries/Artist fees"/>
    <m/>
    <m/>
    <m/>
  </r>
  <r>
    <n v="514"/>
    <d v="2017-01-06T08:52:17"/>
    <d v="2017-01-06T08:57:56"/>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79229"/>
    <s v="1483710656_586fa0c0a81325.78826937"/>
    <s v="Mozilla/5.0 (Macintosh; Intel Mac OS X 10.11; rv:50.0) Gecko/20100101 Firefox/50.0"/>
    <s v="Mozilla/5.0 (Macintosh; Intel Mac OS X 10.11; rv:50.0) Gecko/20100101 Firefox/50.0"/>
    <m/>
    <s v="72.229.155.205"/>
    <n v="-73.921798706055"/>
    <n v="40.862598419188998"/>
    <s v="United States"/>
    <s v="New York"/>
    <s v="NY"/>
    <n v="10034"/>
    <s v="Yes"/>
    <x v="0"/>
    <m/>
    <s v="Film/Video/Media"/>
    <s v="Literary Arts"/>
    <m/>
    <m/>
    <m/>
    <m/>
    <m/>
    <s v="Annual Shakespeare's Birthday Sonnet Slam"/>
    <m/>
    <m/>
    <m/>
    <m/>
    <m/>
    <s v="Chief Executive Officer or Equivalent"/>
    <s v="Fractured Atlas"/>
    <m/>
    <s v="Yes"/>
    <s v="No"/>
    <s v="No"/>
    <m/>
    <m/>
    <m/>
    <m/>
    <m/>
    <m/>
    <m/>
    <m/>
    <m/>
    <m/>
    <m/>
    <m/>
    <m/>
    <m/>
    <m/>
    <m/>
    <m/>
    <m/>
    <m/>
    <m/>
    <m/>
    <x v="8"/>
    <m/>
    <s v="Yes"/>
    <m/>
    <m/>
    <n v="10034"/>
    <x v="1"/>
    <m/>
    <s v="No"/>
    <x v="0"/>
    <x v="0"/>
    <x v="0"/>
    <x v="0"/>
    <x v="1"/>
    <x v="0"/>
    <x v="0"/>
    <x v="0"/>
    <x v="0"/>
    <m/>
    <m/>
    <m/>
    <m/>
    <m/>
    <m/>
    <m/>
    <m/>
    <m/>
    <m/>
    <m/>
    <m/>
    <m/>
    <m/>
    <m/>
    <m/>
    <m/>
    <m/>
    <m/>
    <m/>
    <m/>
    <m/>
    <s v="Northern"/>
    <m/>
    <m/>
    <m/>
    <m/>
    <m/>
    <m/>
    <m/>
    <m/>
    <m/>
    <m/>
    <m/>
    <m/>
    <m/>
    <m/>
    <m/>
    <m/>
    <m/>
    <s v="No"/>
    <m/>
    <m/>
    <m/>
    <m/>
    <m/>
    <m/>
    <m/>
    <m/>
    <m/>
    <m/>
    <m/>
    <m/>
    <m/>
    <m/>
    <m/>
    <m/>
    <m/>
    <m/>
    <m/>
    <s v="Very Needed"/>
    <s v="Very Needed"/>
    <s v="Very Needed"/>
    <s v="Very Needed"/>
    <s v="Very Needed"/>
    <s v="Very Needed"/>
    <s v="Very Needed"/>
    <s v="Yes, but only some"/>
    <s v="Yes, but only some"/>
    <s v="Maybe more grant writer mentors?"/>
    <s v="Yes"/>
    <s v="I am not a non-profit so I wanted donors to be able to get a tax deduction."/>
    <s v="No"/>
    <m/>
    <m/>
    <m/>
    <m/>
    <s v="Individual Donors"/>
    <s v="Earned Income (Ticket Sales; Fees from workshops)"/>
    <m/>
    <m/>
    <m/>
    <s v="Operational costs, including salaries"/>
    <m/>
    <m/>
    <m/>
    <m/>
    <s v="Salaries/Artist fees"/>
    <m/>
    <m/>
    <m/>
  </r>
  <r>
    <n v="565"/>
    <d v="2017-01-12T13:40:25"/>
    <d v="2017-01-12T13:44:57"/>
    <s v="Partial"/>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204209"/>
    <s v="1484245804_5877cb2cb39644.64852919"/>
    <s v="Mozilla/5.0 (Macintosh; Intel Mac OS X 10_11_6) AppleWebKit/602.2.14 (KHTML, like Gecko) Version/10."/>
    <s v="Mozilla/5.0 (Macintosh; Intel Mac OS X 10_11_6) AppleWebKit/602.2.14 (KHTML, like Gecko) Version/10.0.1 Safari/602.2.14"/>
    <m/>
    <s v="108.30.253.202"/>
    <n v="-73.936897277832003"/>
    <n v="40.850399017333999"/>
    <s v="United States"/>
    <s v="New York"/>
    <s v="NY"/>
    <n v="10033"/>
    <s v="Yes"/>
    <x v="3"/>
    <m/>
    <m/>
    <s v="Literary Arts"/>
    <m/>
    <m/>
    <m/>
    <m/>
    <m/>
    <s v="Ava's Smile"/>
    <m/>
    <m/>
    <m/>
    <m/>
    <m/>
    <s v="Chief Executive Officer or Equivalent"/>
    <s v="Fractured Atlas"/>
    <m/>
    <s v="No"/>
    <m/>
    <s v="No"/>
    <m/>
    <m/>
    <m/>
    <m/>
    <m/>
    <m/>
    <m/>
    <m/>
    <m/>
    <m/>
    <m/>
    <m/>
    <m/>
    <m/>
    <m/>
    <m/>
    <m/>
    <m/>
    <m/>
    <m/>
    <m/>
    <x v="9"/>
    <m/>
    <s v="Yes"/>
    <m/>
    <m/>
    <n v="10040"/>
    <x v="1"/>
    <m/>
    <s v="No"/>
    <x v="0"/>
    <x v="0"/>
    <x v="0"/>
    <x v="0"/>
    <x v="1"/>
    <x v="0"/>
    <x v="0"/>
    <x v="0"/>
    <x v="0"/>
    <s v="White"/>
    <m/>
    <m/>
    <m/>
    <m/>
    <m/>
    <m/>
    <m/>
    <m/>
    <m/>
    <m/>
    <m/>
    <m/>
    <m/>
    <m/>
    <m/>
    <m/>
    <m/>
    <m/>
    <m/>
    <m/>
    <s v="Eastern"/>
    <m/>
    <m/>
    <m/>
    <m/>
    <m/>
    <m/>
    <m/>
    <m/>
    <m/>
    <m/>
    <m/>
    <m/>
    <m/>
    <m/>
    <m/>
    <m/>
    <m/>
    <m/>
    <s v="No"/>
    <m/>
    <m/>
    <m/>
    <m/>
    <m/>
    <m/>
    <m/>
    <m/>
    <s v="Person without a disability"/>
    <m/>
    <m/>
    <m/>
    <m/>
    <m/>
    <m/>
    <m/>
    <m/>
    <m/>
    <m/>
    <m/>
    <m/>
    <m/>
    <m/>
    <m/>
    <m/>
    <m/>
    <m/>
    <m/>
    <m/>
    <m/>
    <m/>
    <m/>
    <m/>
    <m/>
    <m/>
    <m/>
    <m/>
    <m/>
    <m/>
    <m/>
    <m/>
    <m/>
    <m/>
    <m/>
    <m/>
    <m/>
    <m/>
    <m/>
    <m/>
    <m/>
  </r>
  <r>
    <n v="882"/>
    <d v="2017-01-23T16:39:33"/>
    <d v="2017-01-23T17:04:01"/>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347417"/>
    <s v="1485207559_588678072b68b4.96888332"/>
    <s v="Mozilla/5.0 (iPhone; CPU iPhone OS 8_2 like Mac OS X) AppleWebKit/600.1.4 (KHTML, like Gecko) Versio"/>
    <s v="Mozilla/5.0 (iPhone; CPU iPhone OS 8_2 like Mac OS X) AppleWebKit/600.1.4 (KHTML, like Gecko) Version/8.0 Mobile/12D508 Safari/600.1.4"/>
    <m/>
    <s v="70.214.118.155"/>
    <n v="-73.943901062012003"/>
    <n v="40.792098999022997"/>
    <s v="United States"/>
    <s v="New York"/>
    <s v="NY"/>
    <n v="10029"/>
    <s v="Yes"/>
    <x v="1"/>
    <s v="Dance"/>
    <m/>
    <m/>
    <m/>
    <s v="Theatre"/>
    <m/>
    <m/>
    <m/>
    <s v="Awaken Dance Theater :)"/>
    <m/>
    <m/>
    <m/>
    <m/>
    <m/>
    <s v="Chief Executive Officer or Equivalent"/>
    <s v="Fractured Atlas"/>
    <m/>
    <s v="Yes"/>
    <s v="Yes"/>
    <s v="No"/>
    <m/>
    <m/>
    <m/>
    <m/>
    <m/>
    <m/>
    <m/>
    <m/>
    <m/>
    <m/>
    <m/>
    <m/>
    <m/>
    <m/>
    <m/>
    <m/>
    <m/>
    <m/>
    <m/>
    <m/>
    <m/>
    <x v="1"/>
    <m/>
    <s v="Yes"/>
    <m/>
    <m/>
    <n v="11102"/>
    <x v="1"/>
    <m/>
    <s v="No"/>
    <x v="0"/>
    <x v="0"/>
    <x v="0"/>
    <x v="0"/>
    <x v="0"/>
    <x v="0"/>
    <x v="0"/>
    <x v="0"/>
    <x v="0"/>
    <s v="White"/>
    <m/>
    <m/>
    <m/>
    <m/>
    <m/>
    <m/>
    <m/>
    <m/>
    <m/>
    <m/>
    <m/>
    <m/>
    <m/>
    <m/>
    <m/>
    <m/>
    <m/>
    <m/>
    <m/>
    <m/>
    <m/>
    <m/>
    <m/>
    <m/>
    <m/>
    <m/>
    <m/>
    <m/>
    <m/>
    <m/>
    <m/>
    <m/>
    <m/>
    <m/>
    <m/>
    <m/>
    <m/>
    <m/>
    <m/>
    <s v="No"/>
    <m/>
    <m/>
    <m/>
    <m/>
    <m/>
    <m/>
    <m/>
    <m/>
    <s v="Person without a disability"/>
    <m/>
    <m/>
    <m/>
    <m/>
    <m/>
    <m/>
    <m/>
    <m/>
    <m/>
    <m/>
    <s v="Very Needed"/>
    <s v="Very Needed"/>
    <s v="Moderately Needed"/>
    <s v="Very Needed"/>
    <s v="Needed"/>
    <s v="Moderately Needed"/>
    <s v="Needed"/>
    <s v="Yes, but only some"/>
    <s v="Yes, but only some"/>
    <s v="I think free classes taught by well respected artists to other artists would be amazing! Maybe taught by volunteers willing to rotate?  What I need most for my company is donors that are outside are friend and family base.  I want to take the time to look through major supporters of larger companies (like using list on programs from Ailey or a show at the Joyce) but with working multiple jobs I don't have enough time to do the proper research and outreach.   Maybe some sort of system connecting interested donors with companies that match their interests?  For my company specifically, we so work issues for political and social justice so Im hopeful we will get more support in the coming months.  Thank you for everything you do!"/>
    <s v="Yes"/>
    <s v="I initially chose to work with a sponsor because it offered less expensive studio space.  I hope to continue using the other things they offer! Just joined artful.ly "/>
    <s v="Yes"/>
    <s v="I don't necessarily love the requirement of having to submit all grants to Fractured Atlas for approval first... But at the same time they give you edits and tips. Just is hard with timelines since you have to submit it 10 days early for review "/>
    <s v="Not sure....   I did notice there are so many seminars about findraising and obtaining grants thru very sources, but they always seem to be weekday nights when im teaching Childrens dance classes.  I wish stuff like that were offered at more varied times or just through video available any time "/>
    <m/>
    <m/>
    <s v="Individual Donors"/>
    <s v="Earned Income (Ticket Sales; Fees from workshops)"/>
    <m/>
    <m/>
    <m/>
    <s v="Operational costs, including salaries"/>
    <m/>
    <s v="Rent"/>
    <m/>
    <s v="Other space-related costs, including utilities"/>
    <s v="Salaries/Artist fees"/>
    <s v="Additional - Write In"/>
    <s v="Costumes, performance spaces, cost to get an assistant to help with administrative support "/>
    <m/>
  </r>
  <r>
    <n v="314"/>
    <d v="2016-12-15T07:05:41"/>
    <d v="2016-12-15T07:10:1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51629"/>
    <s v="1481803520_58528700ecf094.01263720"/>
    <s v="Mozilla/5.0 (Macintosh; Intel Mac OS X 10.8; rv:48.0) Gecko/20100101 Firefox/48.0"/>
    <s v="Mozilla/5.0 (Macintosh; Intel Mac OS X 10.8; rv:48.0) Gecko/20100101 Firefox/48.0"/>
    <m/>
    <s v="84.112.239.29"/>
    <n v="16.354900360106999"/>
    <n v="48.186500549316001"/>
    <s v="Austria"/>
    <s v="Vienna"/>
    <n v="9"/>
    <n v="1050"/>
    <s v="Yes"/>
    <x v="4"/>
    <m/>
    <s v="Film/Video/Media"/>
    <m/>
    <m/>
    <m/>
    <s v="Visual Arts"/>
    <m/>
    <m/>
    <s v="Back to the Fatherland"/>
    <m/>
    <m/>
    <m/>
    <m/>
    <m/>
    <s v="Chief Executive Officer or Equivalent"/>
    <s v="Fractured Atlas"/>
    <m/>
    <s v="Yes"/>
    <s v="Yes"/>
    <s v="No"/>
    <m/>
    <m/>
    <m/>
    <m/>
    <m/>
    <m/>
    <m/>
    <m/>
    <m/>
    <m/>
    <m/>
    <m/>
    <m/>
    <m/>
    <m/>
    <m/>
    <m/>
    <m/>
    <m/>
    <m/>
    <m/>
    <x v="10"/>
    <m/>
    <s v="Yes"/>
    <m/>
    <m/>
    <n v="10025"/>
    <x v="1"/>
    <m/>
    <s v="Yes"/>
    <x v="3"/>
    <x v="0"/>
    <x v="0"/>
    <x v="0"/>
    <x v="1"/>
    <x v="0"/>
    <x v="0"/>
    <x v="0"/>
    <x v="0"/>
    <m/>
    <m/>
    <m/>
    <m/>
    <m/>
    <m/>
    <m/>
    <m/>
    <m/>
    <m/>
    <m/>
    <m/>
    <m/>
    <m/>
    <m/>
    <m/>
    <m/>
    <m/>
    <m/>
    <m/>
    <m/>
    <m/>
    <m/>
    <m/>
    <s v="Western"/>
    <m/>
    <m/>
    <m/>
    <m/>
    <m/>
    <m/>
    <m/>
    <m/>
    <m/>
    <m/>
    <m/>
    <m/>
    <m/>
    <m/>
    <m/>
    <s v="No"/>
    <m/>
    <m/>
    <m/>
    <m/>
    <m/>
    <m/>
    <s v="Person with a learning disability"/>
    <m/>
    <m/>
    <m/>
    <m/>
    <m/>
    <m/>
    <m/>
    <m/>
    <m/>
    <m/>
    <m/>
    <m/>
    <s v="Not Needed"/>
    <s v="Needed"/>
    <s v="Very Needed"/>
    <s v="Very Needed"/>
    <s v="Very Needed"/>
    <s v="Very Needed"/>
    <s v="Moderately Needed"/>
    <s v="Yes, but only some"/>
    <s v="Yes, but only some"/>
    <m/>
    <s v="No"/>
    <m/>
    <m/>
    <m/>
    <m/>
    <m/>
    <m/>
    <m/>
    <m/>
    <m/>
    <m/>
    <m/>
    <m/>
    <m/>
    <m/>
    <m/>
    <m/>
    <m/>
    <m/>
    <m/>
    <m/>
  </r>
  <r>
    <n v="719"/>
    <d v="2017-01-17T16:41:17"/>
    <d v="2017-01-17T16:45:24"/>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88273"/>
    <s v="1484689264_587e8f700f88e6.68945359"/>
    <s v="Mozilla/5.0 (Macintosh; Intel Mac OS X 10_10_4) AppleWebKit/537.36 (KHTML, like Gecko) Chrome/55.0.2"/>
    <s v="Mozilla/5.0 (Macintosh; Intel Mac OS X 10_10_4) AppleWebKit/537.36 (KHTML, like Gecko) Chrome/55.0.2883.95 Safari/537.36"/>
    <m/>
    <s v="66.65.43.153"/>
    <n v="-73.981300354004006"/>
    <n v="40.776901245117003"/>
    <s v="United States"/>
    <s v="New York"/>
    <s v="NY"/>
    <n v="10023"/>
    <s v="Yes"/>
    <x v="1"/>
    <m/>
    <m/>
    <m/>
    <m/>
    <m/>
    <m/>
    <s v="Additional - Write In"/>
    <s v="Education"/>
    <s v="Ballet and Beyond NYC"/>
    <s v="Board Member"/>
    <m/>
    <m/>
    <m/>
    <m/>
    <s v="Chief Executive Officer or Equivalent"/>
    <s v="Fractured Atlas"/>
    <m/>
    <s v="Yes"/>
    <s v="Yes"/>
    <s v="No"/>
    <m/>
    <m/>
    <m/>
    <m/>
    <m/>
    <m/>
    <m/>
    <m/>
    <m/>
    <m/>
    <m/>
    <m/>
    <m/>
    <m/>
    <m/>
    <m/>
    <m/>
    <m/>
    <m/>
    <m/>
    <m/>
    <x v="11"/>
    <m/>
    <s v="Yes"/>
    <m/>
    <m/>
    <n v="10023"/>
    <x v="1"/>
    <m/>
    <s v="No"/>
    <x v="0"/>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Very Needed"/>
    <s v="Yes, but only some"/>
    <s v="Yes, but only some"/>
    <s v="Studio co-operative for teaching, rehearsing, and performing in Manhattan."/>
    <s v="Yes"/>
    <s v="oversight, not ready to comply with 501c3 regulations as an individual"/>
    <s v="No"/>
    <m/>
    <m/>
    <m/>
    <m/>
    <s v="Individual Donors"/>
    <s v="Earned Income (Ticket Sales; Fees from workshops)"/>
    <m/>
    <m/>
    <m/>
    <s v="Operational costs, including salaries"/>
    <s v="New equipment purchases or rentals"/>
    <s v="Rent"/>
    <m/>
    <m/>
    <s v="Salaries/Artist fees"/>
    <m/>
    <m/>
    <m/>
  </r>
  <r>
    <n v="954"/>
    <d v="2017-01-23T22:42:46"/>
    <d v="2017-01-23T22:51:3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39353"/>
    <s v="1485229356_5886cd2c424d08.26895276"/>
    <s v="Mozilla/5.0 (Macintosh; Intel Mac OS X 10_12_0) AppleWebKit/537.36 (KHTML, like Gecko) Chrome/55.0.2"/>
    <s v="Mozilla/5.0 (Macintosh; Intel Mac OS X 10_12_0) AppleWebKit/537.36 (KHTML, like Gecko) Chrome/55.0.2883.95 Safari/537.36"/>
    <m/>
    <s v="67.86.240.253"/>
    <n v="-73.936096191405994"/>
    <n v="40.671398162842003"/>
    <s v="United States"/>
    <s v="Brooklyn"/>
    <s v="NY"/>
    <n v="11213"/>
    <s v="Yes"/>
    <x v="0"/>
    <s v="Dance"/>
    <m/>
    <s v="Literary Arts"/>
    <m/>
    <m/>
    <s v="Visual Arts"/>
    <m/>
    <m/>
    <s v="Barbara Ann Michaels"/>
    <m/>
    <m/>
    <m/>
    <m/>
    <m/>
    <s v="Chief Executive Officer or Equivalent"/>
    <s v="Fractured Atlas"/>
    <m/>
    <s v="Yes"/>
    <s v="Yes"/>
    <s v="No"/>
    <m/>
    <m/>
    <m/>
    <m/>
    <m/>
    <m/>
    <m/>
    <m/>
    <m/>
    <m/>
    <m/>
    <m/>
    <m/>
    <m/>
    <m/>
    <m/>
    <m/>
    <m/>
    <m/>
    <m/>
    <m/>
    <x v="12"/>
    <m/>
    <s v="Yes"/>
    <m/>
    <m/>
    <n v="10024"/>
    <x v="1"/>
    <m/>
    <s v="I decline to state"/>
    <x v="0"/>
    <x v="0"/>
    <x v="0"/>
    <x v="0"/>
    <x v="1"/>
    <x v="0"/>
    <x v="0"/>
    <x v="0"/>
    <x v="0"/>
    <s v="White"/>
    <m/>
    <m/>
    <m/>
    <m/>
    <m/>
    <m/>
    <m/>
    <m/>
    <m/>
    <m/>
    <m/>
    <m/>
    <m/>
    <m/>
    <m/>
    <m/>
    <m/>
    <m/>
    <m/>
    <m/>
    <s v="Eastern"/>
    <m/>
    <s v="Southern"/>
    <m/>
    <m/>
    <m/>
    <m/>
    <m/>
    <m/>
    <m/>
    <m/>
    <m/>
    <m/>
    <m/>
    <m/>
    <m/>
    <m/>
    <m/>
    <m/>
    <s v="No"/>
    <m/>
    <m/>
    <m/>
    <m/>
    <m/>
    <m/>
    <m/>
    <m/>
    <s v="Person without a disability"/>
    <m/>
    <m/>
    <m/>
    <m/>
    <m/>
    <m/>
    <m/>
    <m/>
    <m/>
    <m/>
    <s v="Very Needed"/>
    <s v="Very Needed"/>
    <s v="Very Needed"/>
    <s v="Very Needed"/>
    <s v="Very Needed"/>
    <s v="Very Needed"/>
    <s v="Very Needed"/>
    <s v="Yes, all"/>
    <s v="Yes, all"/>
    <s v="live/work space for performers, with performance space in the building "/>
    <s v="Yes"/>
    <s v="getting grants that only give to nonprofits the public recognition of it"/>
    <s v="No"/>
    <m/>
    <m/>
    <m/>
    <m/>
    <s v="Individual Donors"/>
    <s v="Earned Income (Ticket Sales; Fees from workshops)"/>
    <s v="Private Foundation Grants (including gifts from family foundations)"/>
    <m/>
    <m/>
    <m/>
    <m/>
    <m/>
    <m/>
    <m/>
    <m/>
    <m/>
    <m/>
    <m/>
  </r>
  <r>
    <n v="886"/>
    <d v="2017-01-23T16:47:46"/>
    <d v="2017-01-23T16:53:13"/>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627573"/>
    <s v="1485208043_588679eb75ade5.75115475"/>
    <s v="Mozilla/5.0 (Macintosh; Intel Mac OS X 10.11; rv:50.0) Gecko/20100101 Firefox/50.0"/>
    <s v="Mozilla/5.0 (Macintosh; Intel Mac OS X 10.11; rv:50.0) Gecko/20100101 Firefox/50.0"/>
    <m/>
    <s v="24.120.54.4"/>
    <n v="-115.17009735107"/>
    <n v="36.180999755858998"/>
    <s v="United States"/>
    <s v="Las Vegas"/>
    <s v="NV"/>
    <n v="89106"/>
    <s v="Yes"/>
    <x v="0"/>
    <s v="Dance"/>
    <m/>
    <m/>
    <m/>
    <m/>
    <m/>
    <s v="Additional - Write In"/>
    <s v="integrated arts meaning disabled and non disabled artists making work together"/>
    <s v="Beauty and the Beast Chicago MCA"/>
    <m/>
    <m/>
    <s v="Senior Staff Member"/>
    <m/>
    <m/>
    <s v="Chief Executive Officer or Equivalent"/>
    <s v="Fractured Atlas"/>
    <m/>
    <s v="Yes"/>
    <s v="Yes"/>
    <s v="No"/>
    <m/>
    <m/>
    <m/>
    <m/>
    <m/>
    <m/>
    <m/>
    <m/>
    <m/>
    <m/>
    <m/>
    <m/>
    <m/>
    <m/>
    <m/>
    <m/>
    <m/>
    <m/>
    <m/>
    <m/>
    <m/>
    <x v="13"/>
    <m/>
    <m/>
    <m/>
    <m/>
    <m/>
    <x v="1"/>
    <m/>
    <s v="I decline to state"/>
    <x v="1"/>
    <x v="0"/>
    <x v="0"/>
    <x v="0"/>
    <x v="0"/>
    <x v="0"/>
    <x v="0"/>
    <x v="0"/>
    <x v="0"/>
    <m/>
    <s v="My ethnic identity is not listed here"/>
    <m/>
    <s v="Ukrainian"/>
    <m/>
    <m/>
    <m/>
    <m/>
    <m/>
    <m/>
    <m/>
    <m/>
    <m/>
    <m/>
    <m/>
    <m/>
    <m/>
    <m/>
    <m/>
    <m/>
    <m/>
    <m/>
    <m/>
    <m/>
    <m/>
    <m/>
    <m/>
    <m/>
    <m/>
    <m/>
    <m/>
    <m/>
    <m/>
    <m/>
    <m/>
    <m/>
    <m/>
    <m/>
    <m/>
    <m/>
    <s v="No"/>
    <m/>
    <m/>
    <m/>
    <m/>
    <m/>
    <m/>
    <m/>
    <m/>
    <m/>
    <m/>
    <s v="I decline to state"/>
    <m/>
    <m/>
    <m/>
    <m/>
    <m/>
    <m/>
    <m/>
    <m/>
    <s v="Needed"/>
    <s v="Very Needed"/>
    <s v="Very Needed"/>
    <s v="Very Needed"/>
    <s v="Moderately Needed"/>
    <s v="Very Needed"/>
    <s v="Needed"/>
    <s v="Yes, but only some"/>
    <s v="Yes, but only some"/>
    <s v="universal health care"/>
    <s v="Yes"/>
    <s v="our patrons can make tax deductable contributions to our work."/>
    <s v="No"/>
    <m/>
    <m/>
    <m/>
    <m/>
    <s v="Individual Donors"/>
    <s v="Earned Income (Ticket Sales; Fees from workshops)"/>
    <s v="Private Foundation Grants (including gifts from family foundations)"/>
    <m/>
    <m/>
    <s v="Operational costs, including salaries"/>
    <m/>
    <m/>
    <m/>
    <s v="Other space-related costs, including utilities"/>
    <s v="Salaries/Artist fees"/>
    <s v="Additional - Write In"/>
    <s v="new work development"/>
    <m/>
  </r>
  <r>
    <n v="428"/>
    <d v="2016-12-23T09:16:58"/>
    <d v="2016-12-23T09:28:1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32765"/>
    <s v="1482502594_585d31c2727fd1.37613982"/>
    <s v="Mozilla/5.0 (iPhone; CPU iPhone OS 10_0_2 like Mac OS X) AppleWebKit/602.1.50 (KHTML, like Gecko) Ve"/>
    <s v="Mozilla/5.0 (iPhone; CPU iPhone OS 10_0_2 like Mac OS X) AppleWebKit/602.1.50 (KHTML, like Gecko) Version/10.0 Mobile/14A456 Safari/602.1"/>
    <m/>
    <s v="107.77.70.25"/>
    <n v="-73.997497558594006"/>
    <n v="40.730800628662003"/>
    <s v="United States"/>
    <s v="New York"/>
    <s v="NY"/>
    <n v="10011"/>
    <s v="Yes"/>
    <x v="2"/>
    <s v="Dance"/>
    <m/>
    <s v="Literary Arts"/>
    <m/>
    <s v="Theatre"/>
    <m/>
    <s v="Additional - Write In"/>
    <s v="Performance "/>
    <s v="bewilderment and other queer lions"/>
    <m/>
    <m/>
    <m/>
    <m/>
    <m/>
    <s v="Chief Executive Officer or Equivalent"/>
    <s v="Fractured Atlas"/>
    <m/>
    <s v="Yes"/>
    <s v="No"/>
    <s v="No"/>
    <m/>
    <m/>
    <m/>
    <m/>
    <m/>
    <m/>
    <m/>
    <m/>
    <m/>
    <m/>
    <m/>
    <m/>
    <m/>
    <m/>
    <m/>
    <m/>
    <m/>
    <m/>
    <m/>
    <m/>
    <m/>
    <x v="14"/>
    <m/>
    <s v="Yes"/>
    <m/>
    <m/>
    <n v="11372"/>
    <x v="1"/>
    <m/>
    <s v="No"/>
    <x v="0"/>
    <x v="0"/>
    <x v="0"/>
    <x v="0"/>
    <x v="0"/>
    <x v="0"/>
    <x v="0"/>
    <x v="0"/>
    <x v="0"/>
    <m/>
    <s v="My ethnic identity is not listed here"/>
    <m/>
    <s v="South Asian"/>
    <m/>
    <m/>
    <m/>
    <m/>
    <m/>
    <m/>
    <m/>
    <m/>
    <m/>
    <m/>
    <m/>
    <m/>
    <m/>
    <m/>
    <m/>
    <m/>
    <m/>
    <m/>
    <m/>
    <m/>
    <m/>
    <m/>
    <m/>
    <m/>
    <m/>
    <m/>
    <m/>
    <m/>
    <m/>
    <m/>
    <m/>
    <m/>
    <m/>
    <m/>
    <m/>
    <m/>
    <s v="No"/>
    <m/>
    <m/>
    <m/>
    <m/>
    <m/>
    <m/>
    <m/>
    <m/>
    <s v="Person without a disability"/>
    <m/>
    <m/>
    <m/>
    <m/>
    <m/>
    <m/>
    <m/>
    <m/>
    <m/>
    <m/>
    <s v="Very Needed"/>
    <s v="Moderately Needed"/>
    <s v="Needed"/>
    <s v="Very Needed"/>
    <s v="Needed"/>
    <s v="Very Needed"/>
    <s v="Needed"/>
    <s v="Yes, but only some"/>
    <s v="Yes, but only some"/>
    <s v="Trainings by artists to philanthropists on what &quot;socially transformative&quot; work we are engaged in, and our methods, rather than having those be defined by philanthropic workers and administrators. This would help create a deeper culture of arts appreciation, and help direct funding and resources accordingly."/>
    <s v="Yes"/>
    <s v="To be able to receive donations, to be able to apply for grants that require fiscal sponsorship, and to avoid holding funds for a project in personal accounts. "/>
    <s v="No"/>
    <m/>
    <m/>
    <m/>
    <m/>
    <s v="Individual Donors"/>
    <m/>
    <s v="Private Foundation Grants (including gifts from family foundations)"/>
    <m/>
    <m/>
    <s v="Operational costs, including salaries"/>
    <s v="New equipment purchases or rentals"/>
    <m/>
    <m/>
    <m/>
    <s v="Salaries/Artist fees"/>
    <m/>
    <m/>
    <m/>
  </r>
  <r>
    <n v="814"/>
    <d v="2017-01-21T21:37:40"/>
    <d v="2017-01-21T21:43:49"/>
    <s v="Complete"/>
    <s v="English"/>
    <s v="http://m.facebook.com"/>
    <s v="http://m.facebook.com"/>
    <s v="1485052631_58841ad7081171.74870074"/>
    <s v="Mozilla/5.0 (iPhone; CPU iPhone OS 9_3_4 like Mac OS X) AppleWebKit/601.1.46 (KHTML, like Gecko) Mob"/>
    <s v="Mozilla/5.0 (iPhone; CPU iPhone OS 9_3_4 like Mac OS X) AppleWebKit/601.1.46 (KHTML, like Gecko) Mobile/13G35 [FBAN/FBIOS;FBAV/75.0.0.48.61;FBBV/45926345;FBRV/0;FBDV/iPhone7,2;FBMD/iPhone;FBSN/iPhone OS;FBSV/9.3.4;FBSS/2;FBCR/Sprint;FBID/phone;FBLC/en_US;FBOP/5]"/>
    <m/>
    <s v="74.71.34.107"/>
    <n v="-73.986099243164006"/>
    <n v="40.716800689697003"/>
    <s v="United States"/>
    <s v="New York"/>
    <s v="NY"/>
    <n v="10002"/>
    <s v="Yes"/>
    <x v="0"/>
    <s v="Dance"/>
    <m/>
    <m/>
    <m/>
    <m/>
    <m/>
    <m/>
    <m/>
    <s v="BrickaBrack"/>
    <m/>
    <s v="Staff Member"/>
    <m/>
    <m/>
    <m/>
    <m/>
    <s v="Fractured Atlas"/>
    <m/>
    <s v="Yes"/>
    <s v="No"/>
    <s v="No"/>
    <m/>
    <m/>
    <m/>
    <m/>
    <m/>
    <m/>
    <m/>
    <m/>
    <m/>
    <m/>
    <m/>
    <m/>
    <m/>
    <m/>
    <m/>
    <m/>
    <m/>
    <m/>
    <m/>
    <m/>
    <m/>
    <x v="3"/>
    <m/>
    <s v="Yes"/>
    <m/>
    <m/>
    <n v="10002"/>
    <x v="2"/>
    <m/>
    <s v="I decline to state"/>
    <x v="0"/>
    <x v="0"/>
    <x v="0"/>
    <x v="0"/>
    <x v="0"/>
    <x v="0"/>
    <x v="0"/>
    <x v="0"/>
    <x v="0"/>
    <m/>
    <m/>
    <s v="I decline to state"/>
    <m/>
    <m/>
    <m/>
    <m/>
    <m/>
    <m/>
    <m/>
    <m/>
    <m/>
    <m/>
    <m/>
    <m/>
    <m/>
    <m/>
    <m/>
    <m/>
    <m/>
    <m/>
    <m/>
    <m/>
    <m/>
    <m/>
    <m/>
    <m/>
    <m/>
    <m/>
    <m/>
    <m/>
    <m/>
    <m/>
    <m/>
    <m/>
    <m/>
    <m/>
    <m/>
    <m/>
    <m/>
    <m/>
    <m/>
    <m/>
    <m/>
    <m/>
    <m/>
    <m/>
    <m/>
    <m/>
    <s v="Person without a disability"/>
    <m/>
    <m/>
    <m/>
    <m/>
    <m/>
    <m/>
    <m/>
    <m/>
    <m/>
    <m/>
    <s v="Very Needed"/>
    <s v="Needed"/>
    <s v="Moderately Needed"/>
    <s v="Very Needed"/>
    <s v="Moderately Needed"/>
    <s v="Moderately Needed"/>
    <s v="Needed"/>
    <s v="Yes, but only some"/>
    <s v="Yes, but only some"/>
    <s v="Subsidized rates for rehearsal space has been a godsend for our company. We devise original work, which takes significantly more rehearsal time than more traditional theatre. "/>
    <s v="No"/>
    <m/>
    <m/>
    <m/>
    <m/>
    <m/>
    <m/>
    <m/>
    <m/>
    <m/>
    <m/>
    <m/>
    <m/>
    <m/>
    <m/>
    <m/>
    <m/>
    <m/>
    <m/>
    <m/>
    <m/>
  </r>
  <r>
    <n v="901"/>
    <d v="2017-01-23T17:07:56"/>
    <d v="2017-01-23T19:29:30"/>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55381"/>
    <s v="1485209249_58867ea19852c7.95507326"/>
    <s v="Mozilla/5.0 (iPhone; CPU iPhone OS 10_2 like Mac OS X) AppleWebKit/602.3.12 (KHTML, like Gecko) Vers"/>
    <s v="Mozilla/5.0 (iPhone; CPU iPhone OS 10_2 like Mac OS X) AppleWebKit/602.3.12 (KHTML, like Gecko) Version/10.0 Mobile/14C92 Safari/602.1"/>
    <m/>
    <s v="66.87.116.130"/>
    <n v="-73.923500061035"/>
    <n v="40.703498840332003"/>
    <s v="United States"/>
    <s v="Brooklyn"/>
    <s v="NY"/>
    <n v="11237"/>
    <s v="Yes"/>
    <x v="1"/>
    <s v="Dance"/>
    <m/>
    <m/>
    <m/>
    <m/>
    <m/>
    <m/>
    <m/>
    <s v="Brooklyn Studios for Dance"/>
    <m/>
    <m/>
    <m/>
    <m/>
    <m/>
    <s v="Chief Executive Officer or Equivalent"/>
    <s v="Fractured Atlas"/>
    <m/>
    <s v="Yes"/>
    <s v="Yes"/>
    <s v="No"/>
    <m/>
    <m/>
    <m/>
    <m/>
    <m/>
    <m/>
    <m/>
    <m/>
    <m/>
    <m/>
    <m/>
    <m/>
    <m/>
    <m/>
    <m/>
    <m/>
    <m/>
    <m/>
    <m/>
    <m/>
    <m/>
    <x v="15"/>
    <m/>
    <s v="Yes"/>
    <m/>
    <m/>
    <n v="11238"/>
    <x v="0"/>
    <m/>
    <s v="No"/>
    <x v="0"/>
    <x v="0"/>
    <x v="0"/>
    <x v="0"/>
    <x v="1"/>
    <x v="0"/>
    <x v="0"/>
    <x v="0"/>
    <x v="0"/>
    <m/>
    <m/>
    <m/>
    <m/>
    <m/>
    <m/>
    <m/>
    <m/>
    <m/>
    <m/>
    <m/>
    <m/>
    <m/>
    <m/>
    <m/>
    <m/>
    <m/>
    <m/>
    <m/>
    <m/>
    <m/>
    <s v="Eastern"/>
    <m/>
    <m/>
    <m/>
    <m/>
    <m/>
    <m/>
    <m/>
    <m/>
    <m/>
    <m/>
    <m/>
    <m/>
    <m/>
    <m/>
    <m/>
    <m/>
    <m/>
    <m/>
    <s v="No"/>
    <m/>
    <m/>
    <m/>
    <m/>
    <m/>
    <m/>
    <m/>
    <m/>
    <s v="Person without a disability"/>
    <m/>
    <m/>
    <m/>
    <m/>
    <m/>
    <m/>
    <m/>
    <m/>
    <m/>
    <m/>
    <s v="Very Needed"/>
    <s v="Very Needed"/>
    <s v="Very Needed"/>
    <s v="Very Needed"/>
    <s v="Very Needed"/>
    <s v="Very Needed"/>
    <s v="Very Needed"/>
    <s v="Yes, all"/>
    <s v="Yes, all"/>
    <s v="-Bring together the DCLA and the EDC to identify buildings to be purposed as affordable art-making spaces. -City support of individual artists to organize larger arts communities around developing spaces and playing a vital role in their local community. -City use of artists as creative problem solvers and ambassadors -Create more 100% affordable live/work buildings like El Barrio's Artspace PS109, 99-year leases, etc. -Use the PS109 model on smaller buildings and in work-only models -City sponsorship to study the value of arts -City incentives to arts leaders to build grassroots partnerships across creative and local communities"/>
    <s v="Yes"/>
    <s v="To solicit funds available to NFP's, to use business-building resources, to be better known, to receive tax deductible donations "/>
    <s v="No"/>
    <m/>
    <m/>
    <m/>
    <m/>
    <s v="Individual Donors"/>
    <s v="Earned Income (Ticket Sales; Fees from workshops)"/>
    <m/>
    <m/>
    <m/>
    <s v="Operational costs, including salaries"/>
    <m/>
    <s v="Rent"/>
    <m/>
    <s v="Other space-related costs, including utilities"/>
    <s v="Salaries/Artist fees"/>
    <s v="Additional - Write In"/>
    <s v="Tenant improvements, subsidized programming, "/>
    <m/>
  </r>
  <r>
    <n v="312"/>
    <d v="2016-12-15T04:32:35"/>
    <d v="2016-12-15T04:37:0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40657"/>
    <s v="1481794343_58526327a7d6a7.59128923"/>
    <s v="Mozilla/5.0 (Windows NT 6.3; ARM; Trident/7.0; Touch; rv:11.0) like Gecko"/>
    <s v="Mozilla/5.0 (Windows NT 6.3; ARM; Trident/7.0; Touch; rv:11.0) like Gecko"/>
    <m/>
    <s v="67.133.97.98"/>
    <n v="-104.8870010376"/>
    <n v="39.676200866698998"/>
    <s v="United States"/>
    <s v="Denver"/>
    <s v="CO"/>
    <n v="80231"/>
    <s v="Yes"/>
    <x v="0"/>
    <s v="Dance"/>
    <m/>
    <s v="Literary Arts"/>
    <s v="Music"/>
    <m/>
    <s v="Visual Arts"/>
    <m/>
    <m/>
    <s v="Buran Theatre"/>
    <m/>
    <m/>
    <m/>
    <m/>
    <m/>
    <s v="Chief Executive Officer or Equivalent"/>
    <s v="Fractured Atlas"/>
    <m/>
    <s v="Yes"/>
    <s v="No"/>
    <s v="No"/>
    <m/>
    <m/>
    <m/>
    <m/>
    <m/>
    <m/>
    <m/>
    <m/>
    <m/>
    <m/>
    <m/>
    <m/>
    <m/>
    <m/>
    <m/>
    <m/>
    <m/>
    <m/>
    <m/>
    <m/>
    <m/>
    <x v="15"/>
    <m/>
    <s v="Yes"/>
    <m/>
    <m/>
    <n v="10012"/>
    <x v="0"/>
    <m/>
    <s v="Yes"/>
    <x v="0"/>
    <x v="0"/>
    <x v="0"/>
    <x v="0"/>
    <x v="0"/>
    <x v="0"/>
    <x v="0"/>
    <x v="0"/>
    <x v="0"/>
    <s v="White"/>
    <m/>
    <m/>
    <m/>
    <m/>
    <m/>
    <m/>
    <m/>
    <m/>
    <m/>
    <m/>
    <m/>
    <m/>
    <m/>
    <m/>
    <m/>
    <m/>
    <m/>
    <m/>
    <m/>
    <m/>
    <m/>
    <m/>
    <m/>
    <m/>
    <m/>
    <m/>
    <m/>
    <m/>
    <m/>
    <m/>
    <m/>
    <m/>
    <m/>
    <m/>
    <m/>
    <m/>
    <m/>
    <m/>
    <m/>
    <s v="No"/>
    <m/>
    <m/>
    <m/>
    <m/>
    <m/>
    <m/>
    <m/>
    <m/>
    <s v="Person without a disability"/>
    <m/>
    <m/>
    <m/>
    <m/>
    <m/>
    <m/>
    <m/>
    <m/>
    <m/>
    <m/>
    <s v="Very Needed"/>
    <s v="Very Needed"/>
    <s v="Moderately Needed"/>
    <s v="Very Needed"/>
    <s v="Very Needed"/>
    <s v="Very Needed"/>
    <s v="Not Needed"/>
    <s v="Yes, but only some"/>
    <s v="Yes, but only some"/>
    <s v="Affordable housing for artists. Currently I have to spend half the year outside of the city even though all my income is derived from my work in the city. I simply cannot find affordable enough housing for what I make from my artistic practice."/>
    <s v="Yes"/>
    <m/>
    <s v="Yes"/>
    <s v="Not being eligible for enough grants."/>
    <m/>
    <m/>
    <s v="Government (City, County, State, Federal - any source/agency)"/>
    <s v="Individual Donors"/>
    <m/>
    <s v="Private Foundation Grants (including gifts from family foundations)"/>
    <m/>
    <m/>
    <s v="Operational costs, including salaries"/>
    <s v="New equipment purchases or rentals"/>
    <m/>
    <m/>
    <m/>
    <s v="Salaries/Artist fees"/>
    <m/>
    <m/>
    <m/>
  </r>
  <r>
    <n v="875"/>
    <d v="2017-01-23T16:34:19"/>
    <d v="2017-01-23T16:38:11"/>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26269"/>
    <s v="1485207244_588676cc3f36d3.33187546"/>
    <s v="Mozilla/5.0 (Windows NT 10.0; WOW64; rv:50.0) Gecko/20100101 Firefox/50.0"/>
    <s v="Mozilla/5.0 (Windows NT 10.0; WOW64; rv:50.0) Gecko/20100101 Firefox/50.0"/>
    <m/>
    <s v="173.3.169.81"/>
    <n v="-73.913902282715"/>
    <n v="40.85290145874"/>
    <s v="United States"/>
    <s v="Bronx"/>
    <s v="NY"/>
    <n v="10453"/>
    <s v="Yes"/>
    <x v="3"/>
    <m/>
    <m/>
    <m/>
    <m/>
    <m/>
    <s v="Visual Arts"/>
    <m/>
    <m/>
    <s v="BX200"/>
    <m/>
    <m/>
    <m/>
    <m/>
    <m/>
    <s v="Chief Executive Officer or Equivalent"/>
    <s v="Fractured Atlas"/>
    <m/>
    <s v="Yes"/>
    <s v="Yes"/>
    <s v="No"/>
    <m/>
    <m/>
    <m/>
    <m/>
    <m/>
    <m/>
    <m/>
    <m/>
    <m/>
    <m/>
    <m/>
    <m/>
    <m/>
    <m/>
    <m/>
    <m/>
    <m/>
    <m/>
    <m/>
    <m/>
    <m/>
    <x v="16"/>
    <m/>
    <s v="Yes"/>
    <m/>
    <m/>
    <n v="10460"/>
    <x v="1"/>
    <m/>
    <s v="No"/>
    <x v="0"/>
    <x v="0"/>
    <x v="0"/>
    <x v="1"/>
    <x v="0"/>
    <x v="0"/>
    <x v="0"/>
    <x v="0"/>
    <x v="0"/>
    <m/>
    <m/>
    <m/>
    <m/>
    <m/>
    <m/>
    <m/>
    <m/>
    <m/>
    <m/>
    <m/>
    <m/>
    <m/>
    <m/>
    <m/>
    <m/>
    <m/>
    <m/>
    <m/>
    <m/>
    <m/>
    <m/>
    <m/>
    <m/>
    <m/>
    <m/>
    <m/>
    <m/>
    <m/>
    <m/>
    <m/>
    <m/>
    <m/>
    <m/>
    <m/>
    <m/>
    <m/>
    <m/>
    <m/>
    <m/>
    <s v="No"/>
    <m/>
    <m/>
    <m/>
    <m/>
    <m/>
    <m/>
    <m/>
    <m/>
    <s v="Person without a disability"/>
    <m/>
    <m/>
    <m/>
    <m/>
    <m/>
    <m/>
    <m/>
    <m/>
    <m/>
    <m/>
    <s v="Moderately Needed"/>
    <s v="Very Needed"/>
    <s v="Very Needed"/>
    <s v="Very Needed"/>
    <s v="Needed"/>
    <s v="Needed"/>
    <s v="Not Needed"/>
    <s v="Yes, but only some"/>
    <s v="Yes, but only some"/>
    <m/>
    <s v="Yes"/>
    <s v="to accept tax deductible contributions"/>
    <s v="No"/>
    <m/>
    <m/>
    <m/>
    <m/>
    <s v="Individual Donors"/>
    <m/>
    <m/>
    <m/>
    <m/>
    <s v="Operational costs, including salaries"/>
    <m/>
    <m/>
    <m/>
    <m/>
    <m/>
    <m/>
    <m/>
    <m/>
  </r>
  <r>
    <n v="475"/>
    <d v="2017-01-05T15:23:06"/>
    <d v="2017-01-05T15:33:59"/>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88153"/>
    <s v="1483647688_586eaac83754d1.72421251"/>
    <s v="Mozilla/5.0 (Macintosh; Intel Mac OS X 10_12_3) AppleWebKit/602.4.3 (KHTML, like Gecko) Version/10.0"/>
    <s v="Mozilla/5.0 (Macintosh; Intel Mac OS X 10_12_3) AppleWebKit/602.4.3 (KHTML, like Gecko) Version/10.0.3 Safari/602.4.3"/>
    <m/>
    <s v="74.72.244.172"/>
    <n v="-73.936096191405994"/>
    <n v="40.740001678467003"/>
    <s v="United States"/>
    <s v="Long Island City"/>
    <s v="NY"/>
    <n v="11101"/>
    <s v="Yes"/>
    <x v="0"/>
    <s v="Dance"/>
    <s v="Film/Video/Media"/>
    <m/>
    <m/>
    <s v="Theatre"/>
    <s v="Visual Arts"/>
    <s v="Additional - Write In"/>
    <s v="interactive"/>
    <s v="Calling All Parties"/>
    <s v="Board Member"/>
    <m/>
    <m/>
    <m/>
    <m/>
    <s v="Chief Executive Officer or Equivalent"/>
    <s v="Fractured Atlas"/>
    <m/>
    <s v="Yes"/>
    <s v="Yes"/>
    <s v="No"/>
    <m/>
    <m/>
    <m/>
    <m/>
    <m/>
    <m/>
    <m/>
    <m/>
    <m/>
    <m/>
    <m/>
    <m/>
    <m/>
    <m/>
    <m/>
    <m/>
    <m/>
    <m/>
    <m/>
    <m/>
    <m/>
    <x v="17"/>
    <m/>
    <s v="Yes"/>
    <m/>
    <m/>
    <n v="11101"/>
    <x v="1"/>
    <m/>
    <s v="No"/>
    <x v="0"/>
    <x v="0"/>
    <x v="0"/>
    <x v="0"/>
    <x v="1"/>
    <x v="0"/>
    <x v="0"/>
    <x v="0"/>
    <x v="0"/>
    <s v="White"/>
    <m/>
    <m/>
    <m/>
    <m/>
    <m/>
    <m/>
    <m/>
    <m/>
    <m/>
    <m/>
    <m/>
    <m/>
    <m/>
    <m/>
    <m/>
    <m/>
    <m/>
    <m/>
    <m/>
    <m/>
    <s v="Eastern"/>
    <s v="Northern"/>
    <s v="Southern"/>
    <m/>
    <m/>
    <m/>
    <m/>
    <m/>
    <m/>
    <m/>
    <m/>
    <m/>
    <m/>
    <m/>
    <m/>
    <m/>
    <m/>
    <m/>
    <m/>
    <s v="No"/>
    <m/>
    <m/>
    <m/>
    <s v="Person with an emotional or behavioral disability"/>
    <m/>
    <m/>
    <m/>
    <m/>
    <m/>
    <m/>
    <m/>
    <m/>
    <m/>
    <m/>
    <m/>
    <m/>
    <m/>
    <m/>
    <m/>
    <s v="Needed"/>
    <s v="Needed"/>
    <s v="Needed"/>
    <s v="Very Needed"/>
    <s v="Very Needed"/>
    <s v="Very Needed"/>
    <s v="Needed"/>
    <s v="Yes, but only some"/>
    <s v="Yes, but only some"/>
    <s v="More funding for arts programmers to pay artists Better health insurance alternatives for freelancers which offer out of network benefits for mental health care"/>
    <s v="Yes"/>
    <s v="ability to offer tax deduction to individual donors access to Materials for the Arts"/>
    <s v="Yes"/>
    <s v="Not eligible for many grants and government funding."/>
    <s v="More funding for arts council grants to artists.  Removing barriers for arts council grants to part-time graduate level students."/>
    <m/>
    <m/>
    <s v="Individual Donors"/>
    <m/>
    <m/>
    <m/>
    <m/>
    <s v="Operational costs, including salaries"/>
    <s v="New equipment purchases or rentals"/>
    <s v="Rent"/>
    <m/>
    <m/>
    <s v="Salaries/Artist fees"/>
    <s v="Additional - Write In"/>
    <s v="travel funding"/>
    <m/>
  </r>
  <r>
    <n v="479"/>
    <d v="2017-01-05T15:47:42"/>
    <d v="2017-01-05T15:53:42"/>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62625"/>
    <s v="1483649225_586eb0c9629434.85900717"/>
    <s v="Mozilla/5.0 (iPhone; CPU iPhone OS 10_2 like Mac OS X) AppleWebKit/602.3.12 (KHTML, like Gecko) Vers"/>
    <s v="Mozilla/5.0 (iPhone; CPU iPhone OS 10_2 like Mac OS X) AppleWebKit/602.3.12 (KHTML, like Gecko) Version/10.0 Mobile/14C92 Safari/602.1"/>
    <m/>
    <s v="66.87.117.202"/>
    <n v="-73.923500061035"/>
    <n v="40.703498840332003"/>
    <s v="United States"/>
    <s v="Brooklyn"/>
    <s v="NY"/>
    <n v="11237"/>
    <s v="Yes"/>
    <x v="1"/>
    <m/>
    <s v="Film/Video/Media"/>
    <m/>
    <m/>
    <m/>
    <m/>
    <m/>
    <m/>
    <s v="Carte Blanche Performance"/>
    <m/>
    <s v="Staff Member"/>
    <m/>
    <m/>
    <s v="Independent Contractor"/>
    <m/>
    <s v="Fractured Atlas"/>
    <m/>
    <s v="Yes"/>
    <s v="Yes"/>
    <s v="No"/>
    <m/>
    <m/>
    <m/>
    <m/>
    <m/>
    <m/>
    <m/>
    <m/>
    <m/>
    <m/>
    <m/>
    <m/>
    <m/>
    <m/>
    <m/>
    <m/>
    <m/>
    <m/>
    <m/>
    <m/>
    <m/>
    <x v="14"/>
    <m/>
    <s v="Yes"/>
    <m/>
    <m/>
    <n v="11215"/>
    <x v="1"/>
    <m/>
    <s v="No"/>
    <x v="1"/>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Slightly Needed"/>
    <s v="Yes, but only some"/>
    <s v="Yes, but only some"/>
    <s v="Performing arts co-work space for reversals and performance "/>
    <s v="Yes"/>
    <s v="The ability to fundraise with non-profit status "/>
    <s v="No"/>
    <m/>
    <m/>
    <m/>
    <m/>
    <s v="Individual Donors"/>
    <s v="Earned Income (Ticket Sales; Fees from workshops)"/>
    <m/>
    <m/>
    <m/>
    <s v="Operational costs, including salaries"/>
    <m/>
    <m/>
    <m/>
    <m/>
    <s v="Salaries/Artist fees"/>
    <m/>
    <m/>
    <m/>
  </r>
  <r>
    <n v="900"/>
    <d v="2017-01-23T17:06:40"/>
    <d v="2017-01-23T17:18:42"/>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227673"/>
    <s v="1485209178_58867e5a5f5a07.45869249"/>
    <s v="Mozilla/5.0 (iPhone; CPU iPhone OS 10_2 like Mac OS X) AppleWebKit/602.3.12 (KHTML, like Gecko) Vers"/>
    <s v="Mozilla/5.0 (iPhone; CPU iPhone OS 10_2 like Mac OS X) AppleWebKit/602.3.12 (KHTML, like Gecko) Version/10.0 Mobile/14C92 Safari/602.1"/>
    <m/>
    <s v="24.199.74.49"/>
    <n v="-73.906997680664006"/>
    <n v="40.779201507567997"/>
    <s v="United States"/>
    <s v="Astoria"/>
    <s v="NY"/>
    <n v="11105"/>
    <s v="Yes"/>
    <x v="0"/>
    <m/>
    <m/>
    <s v="Literary Arts"/>
    <m/>
    <s v="Theatre"/>
    <m/>
    <m/>
    <m/>
    <s v="Classics on the Rocks"/>
    <m/>
    <m/>
    <m/>
    <m/>
    <m/>
    <s v="Chief Executive Officer or Equivalent"/>
    <s v="Fractured Atlas"/>
    <m/>
    <s v="Yes"/>
    <s v="No"/>
    <s v="No"/>
    <m/>
    <m/>
    <m/>
    <m/>
    <m/>
    <m/>
    <m/>
    <m/>
    <m/>
    <m/>
    <m/>
    <m/>
    <m/>
    <m/>
    <m/>
    <m/>
    <m/>
    <m/>
    <m/>
    <m/>
    <m/>
    <x v="17"/>
    <m/>
    <s v="Yes"/>
    <m/>
    <m/>
    <n v="11105"/>
    <x v="0"/>
    <m/>
    <s v="No"/>
    <x v="0"/>
    <x v="0"/>
    <x v="0"/>
    <x v="0"/>
    <x v="0"/>
    <x v="0"/>
    <x v="0"/>
    <x v="0"/>
    <x v="0"/>
    <s v="White"/>
    <m/>
    <m/>
    <m/>
    <m/>
    <m/>
    <m/>
    <m/>
    <m/>
    <m/>
    <m/>
    <m/>
    <m/>
    <m/>
    <m/>
    <m/>
    <m/>
    <m/>
    <m/>
    <m/>
    <m/>
    <m/>
    <m/>
    <m/>
    <m/>
    <m/>
    <m/>
    <m/>
    <m/>
    <m/>
    <m/>
    <m/>
    <m/>
    <m/>
    <m/>
    <m/>
    <m/>
    <m/>
    <m/>
    <m/>
    <s v="No"/>
    <m/>
    <m/>
    <m/>
    <m/>
    <m/>
    <m/>
    <m/>
    <m/>
    <s v="Person without a disability"/>
    <m/>
    <m/>
    <m/>
    <m/>
    <m/>
    <m/>
    <m/>
    <m/>
    <m/>
    <m/>
    <s v="Needed"/>
    <s v="Very Needed"/>
    <s v="Needed"/>
    <s v="Very Needed"/>
    <s v="Not Needed"/>
    <s v="Not Needed"/>
    <s v="Needed"/>
    <s v="Yes, but only some"/>
    <s v="Yes, but only some"/>
    <m/>
    <s v="Yes"/>
    <m/>
    <s v="No"/>
    <m/>
    <m/>
    <m/>
    <m/>
    <s v="Individual Donors"/>
    <m/>
    <m/>
    <m/>
    <m/>
    <m/>
    <m/>
    <m/>
    <m/>
    <m/>
    <s v="Salaries/Artist fees"/>
    <m/>
    <m/>
    <m/>
  </r>
  <r>
    <n v="385"/>
    <d v="2016-12-16T17:33:36"/>
    <d v="2016-12-16T17:52: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61197"/>
    <s v="1481927476_58546b341d6948.60694076"/>
    <s v="Mozilla/5.0 (Macintosh; Intel Mac OS X 10_11_6) AppleWebKit/537.36 (KHTML, like Gecko) Chrome/49.0.2"/>
    <s v="Mozilla/5.0 (Macintosh; Intel Mac OS X 10_11_6) AppleWebKit/537.36 (KHTML, like Gecko) Chrome/49.0.2623.112 Safari/537.36"/>
    <m/>
    <s v="72.214.43.147"/>
    <n v="-77.482597351074006"/>
    <n v="38.298099517822003"/>
    <s v="United States"/>
    <s v="Fredericksburg"/>
    <s v="VA"/>
    <n v="22401"/>
    <s v="Yes"/>
    <x v="0"/>
    <m/>
    <m/>
    <m/>
    <s v="Music"/>
    <m/>
    <m/>
    <m/>
    <m/>
    <s v="Co-Op Theatre East"/>
    <m/>
    <s v="Staff Member"/>
    <m/>
    <m/>
    <m/>
    <s v="Chief Executive Officer or Equivalent"/>
    <s v="Fractured Atlas"/>
    <m/>
    <s v="Yes"/>
    <s v="Yes"/>
    <s v="No"/>
    <m/>
    <m/>
    <m/>
    <m/>
    <m/>
    <m/>
    <m/>
    <m/>
    <m/>
    <m/>
    <m/>
    <m/>
    <m/>
    <m/>
    <m/>
    <m/>
    <m/>
    <m/>
    <m/>
    <m/>
    <m/>
    <x v="18"/>
    <m/>
    <s v="Yes"/>
    <m/>
    <m/>
    <n v="11377"/>
    <x v="0"/>
    <m/>
    <s v="No"/>
    <x v="0"/>
    <x v="0"/>
    <x v="0"/>
    <x v="0"/>
    <x v="0"/>
    <x v="0"/>
    <x v="0"/>
    <x v="0"/>
    <x v="0"/>
    <m/>
    <m/>
    <s v="I decline to state"/>
    <m/>
    <m/>
    <m/>
    <m/>
    <m/>
    <m/>
    <m/>
    <m/>
    <m/>
    <m/>
    <m/>
    <m/>
    <m/>
    <m/>
    <m/>
    <m/>
    <m/>
    <m/>
    <m/>
    <m/>
    <m/>
    <m/>
    <m/>
    <m/>
    <m/>
    <m/>
    <m/>
    <m/>
    <m/>
    <m/>
    <m/>
    <m/>
    <m/>
    <m/>
    <m/>
    <m/>
    <m/>
    <s v="No"/>
    <m/>
    <m/>
    <m/>
    <m/>
    <m/>
    <m/>
    <m/>
    <m/>
    <m/>
    <m/>
    <m/>
    <m/>
    <m/>
    <m/>
    <m/>
    <m/>
    <m/>
    <m/>
    <m/>
    <s v="Very Needed"/>
    <s v="Very Needed"/>
    <s v="Needed"/>
    <s v="Very Needed"/>
    <s v="Not Needed"/>
    <s v="Not Needed"/>
    <s v="Moderately Needed"/>
    <s v="Yes, but only some"/>
    <s v="Yes, but only some"/>
    <m/>
    <s v="Yes"/>
    <m/>
    <s v="Yes"/>
    <s v="Slow turn-around; need to have the fiscal sponsor approve certain actions. "/>
    <m/>
    <m/>
    <m/>
    <s v="Individual Donors"/>
    <s v="Earned Income (Ticket Sales; Fees from workshops)"/>
    <s v="Private Foundation Grants (including gifts from family foundations)"/>
    <m/>
    <m/>
    <s v="Operational costs, including salaries"/>
    <s v="New equipment purchases or rentals"/>
    <s v="Rent"/>
    <s v="Mortgage"/>
    <s v="Other space-related costs, including utilities"/>
    <s v="Salaries/Artist fees"/>
    <m/>
    <m/>
    <m/>
  </r>
  <r>
    <n v="828"/>
    <d v="2017-01-23T12:10:49"/>
    <d v="2017-01-23T12:26:19"/>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50533"/>
    <s v="1485191418_588638faeb8154.94622145"/>
    <s v="Mozilla/5.0 (Macintosh; Intel Mac OS X 10_11_6) AppleWebKit/537.36 (KHTML, like Gecko) Chrome/55.0.2"/>
    <s v="Mozilla/5.0 (Macintosh; Intel Mac OS X 10_11_6) AppleWebKit/537.36 (KHTML, like Gecko) Chrome/55.0.2883.95 Safari/537.36"/>
    <m/>
    <s v="189.149.125.67"/>
    <n v="-86.906303405762003"/>
    <n v="21.080099105835"/>
    <s v="Mexico"/>
    <s v="CancÃºn"/>
    <n v="23"/>
    <n v="77500"/>
    <s v="Yes"/>
    <x v="3"/>
    <m/>
    <s v="Film/Video/Media"/>
    <m/>
    <m/>
    <m/>
    <m/>
    <s v="Additional - Write In"/>
    <s v="ecological interdisciplinary"/>
    <s v="Colleen Flanigan"/>
    <m/>
    <m/>
    <m/>
    <m/>
    <m/>
    <s v="Chief Executive Officer or Equivalent"/>
    <s v="Fractured Atlas"/>
    <m/>
    <s v="Yes"/>
    <s v="Yes"/>
    <s v="No"/>
    <m/>
    <m/>
    <m/>
    <m/>
    <m/>
    <m/>
    <m/>
    <m/>
    <m/>
    <m/>
    <m/>
    <m/>
    <m/>
    <m/>
    <m/>
    <m/>
    <m/>
    <m/>
    <m/>
    <m/>
    <m/>
    <x v="16"/>
    <m/>
    <m/>
    <m/>
    <m/>
    <m/>
    <x v="1"/>
    <m/>
    <s v="No"/>
    <x v="0"/>
    <x v="0"/>
    <x v="0"/>
    <x v="0"/>
    <x v="1"/>
    <x v="0"/>
    <x v="0"/>
    <x v="0"/>
    <x v="0"/>
    <m/>
    <m/>
    <m/>
    <m/>
    <m/>
    <m/>
    <m/>
    <m/>
    <m/>
    <m/>
    <m/>
    <m/>
    <m/>
    <m/>
    <m/>
    <m/>
    <m/>
    <m/>
    <m/>
    <m/>
    <m/>
    <s v="Eastern"/>
    <s v="Northern"/>
    <m/>
    <s v="Western"/>
    <m/>
    <m/>
    <m/>
    <m/>
    <m/>
    <m/>
    <m/>
    <m/>
    <m/>
    <m/>
    <m/>
    <m/>
    <m/>
    <m/>
    <m/>
    <s v="No"/>
    <m/>
    <m/>
    <m/>
    <m/>
    <m/>
    <m/>
    <m/>
    <m/>
    <m/>
    <m/>
    <s v="I decline to state"/>
    <m/>
    <m/>
    <m/>
    <m/>
    <m/>
    <m/>
    <m/>
    <m/>
    <s v="Very Needed"/>
    <s v="Very Needed"/>
    <s v="Very Needed"/>
    <s v="Very Needed"/>
    <s v="Very Needed"/>
    <s v="Very Needed"/>
    <s v="Needed"/>
    <s v="Yes, but only some"/>
    <s v="Yes, but only some"/>
    <s v="If in many apartments and condos there were reduced rental spaces for living to accommodate artists so we can spread ourselves around to all regions and not be relegated or pushed out due to financial circumstances. This will take more thought. I am interested in being emailed if you go deeper into this because today i am short on time. "/>
    <s v="Yes"/>
    <s v="I'm not a non-profit org but most of my income comes from patrons that want to deduct their support. "/>
    <s v="No"/>
    <m/>
    <m/>
    <m/>
    <s v="Government (City, County, State, Federal - any source/agency)"/>
    <s v="Individual Donors"/>
    <m/>
    <s v="Private Foundation Grants (including gifts from family foundations)"/>
    <m/>
    <m/>
    <s v="Operational costs, including salaries"/>
    <s v="New equipment purchases or rentals"/>
    <s v="Rent"/>
    <m/>
    <s v="Other space-related costs, including utilities"/>
    <s v="Salaries/Artist fees"/>
    <s v="Additional - Write In"/>
    <s v="I\'m not producing to my potential. I am working to create more channels for ease of income."/>
    <m/>
  </r>
  <r>
    <n v="442"/>
    <d v="2017-01-03T10:17:56"/>
    <d v="2017-01-03T10:25:3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12053"/>
    <s v="1483456662_586bc096aacab2.21300766"/>
    <s v="Mozilla/5.0 (Windows NT 10.0; Win64; x64) AppleWebKit/537.36 (KHTML, like Gecko) Chrome/51.0.2704.79"/>
    <s v="Mozilla/5.0 (Windows NT 10.0; Win64; x64) AppleWebKit/537.36 (KHTML, like Gecko) Chrome/51.0.2704.79 Safari/537.36 Edge/14.14393"/>
    <m/>
    <s v="24.239.177.138"/>
    <n v="-74.004699707030994"/>
    <n v="40.675498962402003"/>
    <s v="United States"/>
    <s v="Brooklyn"/>
    <s v="NY"/>
    <n v="11231"/>
    <s v="Yes"/>
    <x v="4"/>
    <m/>
    <m/>
    <m/>
    <m/>
    <m/>
    <m/>
    <s v="Additional - Write In"/>
    <s v="Participatory &amp; Games"/>
    <s v="Come Out &amp; Play"/>
    <m/>
    <m/>
    <m/>
    <m/>
    <m/>
    <s v="Chief Executive Officer or Equivalent"/>
    <s v="Fractured Atlas"/>
    <m/>
    <s v="Yes"/>
    <s v="No"/>
    <s v="No"/>
    <m/>
    <m/>
    <m/>
    <m/>
    <m/>
    <m/>
    <m/>
    <m/>
    <m/>
    <m/>
    <m/>
    <m/>
    <m/>
    <m/>
    <m/>
    <m/>
    <m/>
    <m/>
    <m/>
    <m/>
    <m/>
    <x v="17"/>
    <m/>
    <s v="Yes"/>
    <m/>
    <m/>
    <n v="11231"/>
    <x v="0"/>
    <m/>
    <s v="No"/>
    <x v="0"/>
    <x v="0"/>
    <x v="0"/>
    <x v="0"/>
    <x v="0"/>
    <x v="0"/>
    <x v="0"/>
    <x v="0"/>
    <x v="0"/>
    <s v="White"/>
    <m/>
    <m/>
    <m/>
    <m/>
    <m/>
    <m/>
    <m/>
    <m/>
    <m/>
    <m/>
    <m/>
    <m/>
    <m/>
    <m/>
    <m/>
    <m/>
    <m/>
    <m/>
    <m/>
    <m/>
    <m/>
    <m/>
    <m/>
    <m/>
    <m/>
    <m/>
    <m/>
    <m/>
    <m/>
    <m/>
    <m/>
    <m/>
    <m/>
    <m/>
    <m/>
    <m/>
    <m/>
    <m/>
    <m/>
    <m/>
    <m/>
    <m/>
    <m/>
    <m/>
    <m/>
    <m/>
    <m/>
    <m/>
    <s v="Person without a disability"/>
    <m/>
    <m/>
    <m/>
    <m/>
    <m/>
    <m/>
    <m/>
    <m/>
    <m/>
    <m/>
    <s v="Moderately Needed"/>
    <s v="Very Needed"/>
    <s v="Needed"/>
    <s v="Needed"/>
    <s v="Slightly Needed"/>
    <s v="Slightly Needed"/>
    <s v="Slightly Needed"/>
    <s v="Yes, all"/>
    <s v="Yes, but only some"/>
    <m/>
    <s v="Yes"/>
    <s v="It's easier than getting and maintaining non-profit status."/>
    <s v="Yes"/>
    <s v="Speed and flexibility in applying for grants and projects."/>
    <s v="Closer relationships with the sponsors.  They know you and talk to you before you go to them to apply for something.  Though we are fiscally sponsored by Fractured Atlas, we often have gone to our friends at Games for Change for sponsorship instead, because we know them and they take a real interest in our projects."/>
    <m/>
    <s v="Government (City, County, State, Federal - any source/agency)"/>
    <m/>
    <m/>
    <s v="Private Foundation Grants (including gifts from family foundations)"/>
    <m/>
    <m/>
    <s v="Operational costs, including salaries"/>
    <m/>
    <m/>
    <m/>
    <m/>
    <m/>
    <m/>
    <m/>
    <m/>
  </r>
  <r>
    <n v="487"/>
    <d v="2017-01-05T16:21:29"/>
    <d v="2017-01-05T16:24:33"/>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54265"/>
    <s v="1483651277_586eb8cd5b9651.73581580"/>
    <s v="Mozilla/5.0 (Macintosh; Intel Mac OS X 10_12_2) AppleWebKit/537.36 (KHTML, like Gecko) Chrome/55.0.2"/>
    <s v="Mozilla/5.0 (Macintosh; Intel Mac OS X 10_12_2) AppleWebKit/537.36 (KHTML, like Gecko) Chrome/55.0.2883.95 Safari/537.36"/>
    <m/>
    <s v="98.14.65.117"/>
    <n v="-74.007797241210994"/>
    <n v="40.733001708983998"/>
    <s v="United States"/>
    <s v="New York"/>
    <s v="NY"/>
    <n v="10014"/>
    <s v="Yes"/>
    <x v="3"/>
    <m/>
    <s v="Film/Video/Media"/>
    <m/>
    <m/>
    <m/>
    <m/>
    <m/>
    <m/>
    <s v="Con Artist Collective Fundraising"/>
    <m/>
    <s v="Staff Member"/>
    <m/>
    <m/>
    <m/>
    <m/>
    <s v="Fractured Atlas"/>
    <m/>
    <s v="Yes"/>
    <s v="No"/>
    <s v="No"/>
    <m/>
    <m/>
    <m/>
    <m/>
    <m/>
    <m/>
    <m/>
    <m/>
    <m/>
    <m/>
    <m/>
    <m/>
    <m/>
    <m/>
    <m/>
    <m/>
    <m/>
    <m/>
    <m/>
    <m/>
    <m/>
    <x v="15"/>
    <m/>
    <s v="Yes"/>
    <m/>
    <m/>
    <m/>
    <x v="0"/>
    <m/>
    <s v="No"/>
    <x v="0"/>
    <x v="0"/>
    <x v="0"/>
    <x v="0"/>
    <x v="0"/>
    <x v="0"/>
    <x v="0"/>
    <x v="0"/>
    <x v="0"/>
    <s v="White"/>
    <m/>
    <m/>
    <m/>
    <m/>
    <m/>
    <m/>
    <m/>
    <m/>
    <m/>
    <m/>
    <m/>
    <m/>
    <m/>
    <m/>
    <m/>
    <m/>
    <m/>
    <m/>
    <m/>
    <m/>
    <m/>
    <m/>
    <m/>
    <m/>
    <m/>
    <m/>
    <m/>
    <m/>
    <m/>
    <m/>
    <m/>
    <m/>
    <m/>
    <m/>
    <m/>
    <m/>
    <m/>
    <m/>
    <m/>
    <s v="Yes"/>
    <s v="American"/>
    <m/>
    <m/>
    <m/>
    <m/>
    <m/>
    <m/>
    <m/>
    <s v="Person without a disability"/>
    <m/>
    <m/>
    <m/>
    <m/>
    <m/>
    <m/>
    <m/>
    <m/>
    <m/>
    <m/>
    <s v="Very Needed"/>
    <m/>
    <s v="Moderately Needed"/>
    <s v="Needed"/>
    <s v="Needed"/>
    <s v="Needed"/>
    <s v="Moderately Needed"/>
    <s v="No"/>
    <s v="No"/>
    <m/>
    <s v="No"/>
    <m/>
    <m/>
    <m/>
    <m/>
    <m/>
    <m/>
    <m/>
    <m/>
    <m/>
    <m/>
    <m/>
    <m/>
    <m/>
    <m/>
    <m/>
    <m/>
    <m/>
    <m/>
    <m/>
    <m/>
  </r>
  <r>
    <n v="421"/>
    <d v="2016-12-21T12:04:29"/>
    <d v="2016-12-21T12:08:0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71805"/>
    <s v="1482339855_585ab60fa26805.96571288"/>
    <s v="Mozilla/5.0 (Macintosh; Intel Mac OS X 10_12_2) AppleWebKit/602.3.12 (KHTML, like Gecko) Version/10."/>
    <s v="Mozilla/5.0 (Macintosh; Intel Mac OS X 10_12_2) AppleWebKit/602.3.12 (KHTML, like Gecko) Version/10.0.2 Safari/602.3.12"/>
    <m/>
    <s v="69.22.228.20"/>
    <n v="-73.997497558594006"/>
    <n v="40.730800628662003"/>
    <s v="United States"/>
    <s v="New York"/>
    <s v="NY"/>
    <n v="10011"/>
    <s v="Yes"/>
    <x v="2"/>
    <s v="Dance"/>
    <s v="Film/Video/Media"/>
    <s v="Literary Arts"/>
    <s v="Music"/>
    <s v="Theatre"/>
    <m/>
    <m/>
    <m/>
    <s v="Concrete Timbre"/>
    <s v="Board Member"/>
    <m/>
    <s v="Senior Staff Member"/>
    <m/>
    <m/>
    <m/>
    <s v="Fractured Atlas"/>
    <m/>
    <s v="Yes"/>
    <s v="Yes"/>
    <s v="No"/>
    <m/>
    <m/>
    <m/>
    <m/>
    <m/>
    <m/>
    <m/>
    <m/>
    <m/>
    <m/>
    <m/>
    <m/>
    <m/>
    <m/>
    <m/>
    <m/>
    <m/>
    <m/>
    <m/>
    <m/>
    <m/>
    <x v="19"/>
    <m/>
    <s v="Yes"/>
    <m/>
    <m/>
    <n v="10011"/>
    <x v="1"/>
    <m/>
    <s v="No"/>
    <x v="0"/>
    <x v="0"/>
    <x v="0"/>
    <x v="0"/>
    <x v="1"/>
    <x v="0"/>
    <x v="0"/>
    <x v="0"/>
    <x v="0"/>
    <m/>
    <m/>
    <m/>
    <m/>
    <m/>
    <m/>
    <m/>
    <m/>
    <m/>
    <m/>
    <m/>
    <m/>
    <m/>
    <m/>
    <m/>
    <m/>
    <m/>
    <m/>
    <m/>
    <m/>
    <m/>
    <m/>
    <s v="Northern"/>
    <m/>
    <s v="Western"/>
    <m/>
    <m/>
    <m/>
    <m/>
    <m/>
    <m/>
    <m/>
    <m/>
    <m/>
    <m/>
    <m/>
    <m/>
    <m/>
    <m/>
    <m/>
    <s v="No"/>
    <m/>
    <m/>
    <m/>
    <m/>
    <m/>
    <m/>
    <m/>
    <m/>
    <s v="Person without a disability"/>
    <m/>
    <m/>
    <m/>
    <m/>
    <m/>
    <m/>
    <m/>
    <m/>
    <m/>
    <m/>
    <s v="Needed"/>
    <s v="Very Needed"/>
    <s v="Needed"/>
    <s v="Very Needed"/>
    <s v="Very Needed"/>
    <s v="Very Needed"/>
    <s v="Moderately Needed"/>
    <s v="Yes, but only some"/>
    <s v="Yes, but only some"/>
    <m/>
    <s v="Yes"/>
    <s v="waiting for our non-profit status"/>
    <m/>
    <m/>
    <m/>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s v="Rent"/>
    <m/>
    <m/>
    <s v="Salaries/Artist fees"/>
    <m/>
    <m/>
    <m/>
  </r>
  <r>
    <n v="376"/>
    <d v="2016-12-16T12:30:42"/>
    <d v="2016-12-16T12:35:5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82985"/>
    <s v="1481904437_58541135442b07.49107502"/>
    <s v="Mozilla/5.0 (Macintosh; Intel Mac OS X 10_9_5) AppleWebKit/537.36 (KHTML, like Gecko) Chrome/54.0.28"/>
    <s v="Mozilla/5.0 (Macintosh; Intel Mac OS X 10_9_5) AppleWebKit/537.36 (KHTML, like Gecko) Chrome/54.0.2840.98 Safari/537.36"/>
    <m/>
    <s v="74.72.152.17"/>
    <n v="-73.981300354004006"/>
    <n v="40.776901245117003"/>
    <s v="United States"/>
    <s v="New York"/>
    <s v="NY"/>
    <n v="10023"/>
    <s v="Yes"/>
    <x v="0"/>
    <s v="Dance"/>
    <s v="Film/Video/Media"/>
    <m/>
    <s v="Music"/>
    <m/>
    <m/>
    <s v="Additional - Write In"/>
    <s v="circus"/>
    <s v="Convergences Theatre Collective"/>
    <m/>
    <m/>
    <m/>
    <m/>
    <m/>
    <s v="Chief Executive Officer or Equivalent"/>
    <s v="Fractured Atlas"/>
    <m/>
    <s v="Yes"/>
    <s v="Yes"/>
    <s v="No"/>
    <m/>
    <m/>
    <m/>
    <m/>
    <m/>
    <m/>
    <m/>
    <m/>
    <m/>
    <m/>
    <m/>
    <m/>
    <m/>
    <m/>
    <m/>
    <m/>
    <m/>
    <m/>
    <m/>
    <m/>
    <m/>
    <x v="3"/>
    <m/>
    <s v="Yes"/>
    <m/>
    <m/>
    <n v="10019"/>
    <x v="0"/>
    <m/>
    <s v="Yes"/>
    <x v="0"/>
    <x v="0"/>
    <x v="0"/>
    <x v="0"/>
    <x v="0"/>
    <x v="0"/>
    <x v="0"/>
    <x v="0"/>
    <x v="0"/>
    <s v="White"/>
    <m/>
    <m/>
    <m/>
    <m/>
    <m/>
    <m/>
    <m/>
    <m/>
    <m/>
    <m/>
    <m/>
    <m/>
    <m/>
    <m/>
    <m/>
    <m/>
    <m/>
    <m/>
    <m/>
    <m/>
    <m/>
    <m/>
    <m/>
    <m/>
    <m/>
    <m/>
    <m/>
    <m/>
    <m/>
    <m/>
    <m/>
    <m/>
    <m/>
    <m/>
    <m/>
    <m/>
    <m/>
    <m/>
    <m/>
    <s v="No"/>
    <m/>
    <m/>
    <m/>
    <m/>
    <m/>
    <m/>
    <m/>
    <m/>
    <s v="Person without a disability"/>
    <m/>
    <m/>
    <m/>
    <m/>
    <m/>
    <m/>
    <m/>
    <m/>
    <m/>
    <m/>
    <s v="Very Needed"/>
    <s v="Very Needed"/>
    <s v="Moderately Needed"/>
    <s v="Needed"/>
    <s v="Very Needed"/>
    <s v="Very Needed"/>
    <s v="Slightly Needed"/>
    <s v="Yes, but only some"/>
    <s v="No"/>
    <m/>
    <s v="Yes"/>
    <s v="I have had an 501(c)(3) in the past and I found it to inhibit our work as an emerging company. more time was spent administrating than on creative activity. Fiscal Sponsorship helps keep my time focused on creative work and leadership needs of the organization."/>
    <s v="Yes"/>
    <s v="applying for grants"/>
    <s v="encourage funders to accept fiscally sponsored artists in addition to 501(c)(3) orgs"/>
    <m/>
    <m/>
    <s v="Individual Donors"/>
    <s v="Earned Income (Ticket Sales; Fees from workshops)"/>
    <s v="Private Foundation Grants (including gifts from family foundations)"/>
    <m/>
    <m/>
    <s v="Operational costs, including salaries"/>
    <s v="New equipment purchases or rentals"/>
    <m/>
    <m/>
    <m/>
    <s v="Salaries/Artist fees"/>
    <m/>
    <m/>
    <m/>
  </r>
  <r>
    <n v="424"/>
    <d v="2016-12-22T08:43:41"/>
    <d v="2016-12-22T08:56:58"/>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352973"/>
    <s v="1482414196_585bd874cbe802.39673923"/>
    <s v="Mozilla/5.0 (Windows NT 10.0; WOW64) AppleWebKit/537.36 (KHTML, like Gecko) Chrome/55.0.2883.87 Safa"/>
    <s v="Mozilla/5.0 (Windows NT 10.0; WOW64) AppleWebKit/537.36 (KHTML, like Gecko) Chrome/55.0.2883.87 Safari/537.36"/>
    <m/>
    <s v="108.30.181.156"/>
    <n v="-73.997497558594006"/>
    <n v="40.730800628662003"/>
    <s v="United States"/>
    <s v="New York"/>
    <s v="NY"/>
    <n v="10011"/>
    <s v="Yes"/>
    <x v="0"/>
    <s v="Dance"/>
    <s v="Film/Video/Media"/>
    <s v="Literary Arts"/>
    <s v="Music"/>
    <m/>
    <s v="Visual Arts"/>
    <m/>
    <m/>
    <s v="Cosmic Orchid"/>
    <m/>
    <m/>
    <m/>
    <m/>
    <m/>
    <s v="Chief Executive Officer or Equivalent"/>
    <s v="Fractured Atlas"/>
    <m/>
    <s v="Yes"/>
    <s v="Yes"/>
    <s v="Yes"/>
    <s v="iPower Theatre Collective - not yet fiscally sponsored."/>
    <m/>
    <m/>
    <s v="Senior Staff Member"/>
    <m/>
    <m/>
    <m/>
    <s v="Other - Write In"/>
    <s v="none yet"/>
    <s v="No"/>
    <s v="No"/>
    <m/>
    <m/>
    <m/>
    <m/>
    <m/>
    <m/>
    <m/>
    <m/>
    <m/>
    <m/>
    <x v="20"/>
    <m/>
    <s v="Yes"/>
    <m/>
    <m/>
    <n v="10011"/>
    <x v="1"/>
    <m/>
    <s v="No"/>
    <x v="0"/>
    <x v="0"/>
    <x v="0"/>
    <x v="0"/>
    <x v="0"/>
    <x v="0"/>
    <x v="0"/>
    <x v="0"/>
    <x v="0"/>
    <s v="White"/>
    <m/>
    <m/>
    <m/>
    <m/>
    <m/>
    <m/>
    <m/>
    <m/>
    <m/>
    <m/>
    <m/>
    <m/>
    <m/>
    <m/>
    <m/>
    <m/>
    <m/>
    <m/>
    <m/>
    <m/>
    <m/>
    <m/>
    <m/>
    <m/>
    <m/>
    <m/>
    <m/>
    <m/>
    <m/>
    <m/>
    <m/>
    <m/>
    <m/>
    <m/>
    <m/>
    <m/>
    <m/>
    <m/>
    <m/>
    <s v="Yes"/>
    <s v="Italian_American"/>
    <m/>
    <m/>
    <m/>
    <m/>
    <m/>
    <m/>
    <m/>
    <s v="Person without a disability"/>
    <m/>
    <m/>
    <m/>
    <m/>
    <m/>
    <m/>
    <m/>
    <m/>
    <m/>
    <m/>
    <s v="Needed"/>
    <s v="Very Needed"/>
    <s v="Needed"/>
    <s v="Very Needed"/>
    <s v="Very Needed"/>
    <s v="Needed"/>
    <s v="Moderately Needed"/>
    <s v="Yes, but only some"/>
    <s v="Yes, but only some"/>
    <s v="A supply of performance spaces that would allow ticket sales to augment a cash flow that covers, not only production costs, but artists fees, as well."/>
    <s v="Yes"/>
    <s v="1.  The ability to accept tax-deductible contributions. 2.  Access to resources and an artistic community. 3.  To increase visibility of the project."/>
    <s v="No"/>
    <m/>
    <m/>
    <m/>
    <m/>
    <s v="Individual Donors"/>
    <s v="Earned Income (Ticket Sales; Fees from workshops)"/>
    <m/>
    <m/>
    <m/>
    <s v="Operational costs, including salaries"/>
    <m/>
    <s v="Rent"/>
    <m/>
    <m/>
    <s v="Salaries/Artist fees"/>
    <m/>
    <m/>
    <m/>
  </r>
  <r>
    <n v="331"/>
    <d v="2016-12-15T11:13:26"/>
    <d v="2016-12-15T11:28:1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78117"/>
    <s v="1481818391_5852c117d09483.85245781"/>
    <s v="Mozilla/5.0 (Macintosh; Intel Mac OS X 10_10_5) AppleWebKit/537.36 (KHTML, like Gecko) Chrome/54.0.2"/>
    <s v="Mozilla/5.0 (Macintosh; Intel Mac OS X 10_10_5) AppleWebKit/537.36 (KHTML, like Gecko) Chrome/54.0.2840.98 Safari/537.36"/>
    <m/>
    <s v="24.90.229.163"/>
    <n v="-73.946899414062003"/>
    <n v="40.711101531982003"/>
    <s v="United States"/>
    <s v="Brooklyn"/>
    <s v="NY"/>
    <n v="11211"/>
    <s v="Yes"/>
    <x v="0"/>
    <m/>
    <m/>
    <m/>
    <m/>
    <s v="Theatre"/>
    <m/>
    <m/>
    <m/>
    <s v="Crashbox Theater"/>
    <m/>
    <m/>
    <s v="Senior Staff Member"/>
    <m/>
    <m/>
    <m/>
    <s v="Fractured Atlas"/>
    <m/>
    <s v="Yes"/>
    <s v="No"/>
    <s v="No"/>
    <m/>
    <m/>
    <m/>
    <m/>
    <m/>
    <m/>
    <m/>
    <m/>
    <m/>
    <m/>
    <m/>
    <m/>
    <m/>
    <m/>
    <m/>
    <m/>
    <m/>
    <m/>
    <m/>
    <m/>
    <m/>
    <x v="6"/>
    <m/>
    <s v="Yes"/>
    <m/>
    <m/>
    <n v="10128"/>
    <x v="1"/>
    <m/>
    <s v="No"/>
    <x v="0"/>
    <x v="0"/>
    <x v="0"/>
    <x v="0"/>
    <x v="0"/>
    <x v="0"/>
    <x v="0"/>
    <x v="0"/>
    <x v="0"/>
    <s v="White"/>
    <m/>
    <m/>
    <m/>
    <m/>
    <m/>
    <m/>
    <m/>
    <m/>
    <m/>
    <m/>
    <m/>
    <m/>
    <m/>
    <m/>
    <m/>
    <m/>
    <m/>
    <m/>
    <m/>
    <m/>
    <m/>
    <m/>
    <m/>
    <m/>
    <m/>
    <m/>
    <m/>
    <m/>
    <m/>
    <m/>
    <m/>
    <m/>
    <m/>
    <m/>
    <m/>
    <m/>
    <m/>
    <m/>
    <m/>
    <s v="No"/>
    <m/>
    <m/>
    <m/>
    <m/>
    <m/>
    <m/>
    <m/>
    <m/>
    <s v="Person without a disability"/>
    <m/>
    <m/>
    <m/>
    <m/>
    <m/>
    <m/>
    <m/>
    <m/>
    <m/>
    <m/>
    <s v="Very Needed"/>
    <s v="Very Needed"/>
    <s v="Moderately Needed"/>
    <s v="Needed"/>
    <s v="Slightly Needed"/>
    <s v="Slightly Needed"/>
    <s v="Not Needed"/>
    <s v="Yes, but only some"/>
    <s v="Yes, but only some"/>
    <m/>
    <s v="Yes"/>
    <s v="We decided to work with Fractured Atlas as the company started at a very small level and wanted the benefits of being a not-for-profit, not beholden to a board before we had fully developed our mission and practice.  We have found great value in finding insurance, non-profit rates at theaters, and tax deductible donations.  We know there are other resources that we can take fuller advantage of and hope to do so in the coming years."/>
    <s v="Yes"/>
    <s v="A lot of grants or in-kind donors are unavailable to us as - if they only give once a year to the organization, we are not able to reach out."/>
    <s v="I'm unsure what these are.  Perhaps more resources to finding grants that would be available to FA organizations."/>
    <m/>
    <m/>
    <s v="Individual Donors"/>
    <s v="Earned Income (Ticket Sales; Fees from workshops)"/>
    <m/>
    <m/>
    <m/>
    <s v="Operational costs, including salaries"/>
    <m/>
    <m/>
    <m/>
    <m/>
    <s v="Salaries/Artist fees"/>
    <s v="Additional - Write In"/>
    <s v="production costs"/>
    <m/>
  </r>
  <r>
    <n v="921"/>
    <d v="2017-01-23T17:52:42"/>
    <d v="2017-01-23T18:03:14"/>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32185"/>
    <s v="1485211945_588689291f1ac6.37782043"/>
    <s v="Mozilla/5.0 (Macintosh; Intel Mac OS X 10.11; rv:50.0) Gecko/20100101 Firefox/50.0"/>
    <s v="Mozilla/5.0 (Macintosh; Intel Mac OS X 10.11; rv:50.0) Gecko/20100101 Firefox/50.0"/>
    <m/>
    <s v="107.14.54.1"/>
    <n v="-73.925598144530994"/>
    <n v="40.791000366211001"/>
    <s v="United States"/>
    <s v="New York"/>
    <s v="NY"/>
    <n v="10035"/>
    <s v="Yes"/>
    <x v="0"/>
    <s v="Dance"/>
    <m/>
    <m/>
    <s v="Music"/>
    <m/>
    <m/>
    <s v="Additional - Write In"/>
    <s v="vocal"/>
    <s v="CurtainUp Kids Theater Co."/>
    <m/>
    <m/>
    <m/>
    <m/>
    <m/>
    <s v="Chief Executive Officer or Equivalent"/>
    <s v="Fractured Atlas"/>
    <m/>
    <s v="Yes"/>
    <s v="No"/>
    <s v="No"/>
    <m/>
    <m/>
    <m/>
    <m/>
    <m/>
    <m/>
    <m/>
    <m/>
    <m/>
    <m/>
    <m/>
    <m/>
    <m/>
    <m/>
    <m/>
    <m/>
    <m/>
    <m/>
    <m/>
    <m/>
    <m/>
    <x v="21"/>
    <m/>
    <s v="Yes"/>
    <m/>
    <m/>
    <n v="10012"/>
    <x v="1"/>
    <m/>
    <s v="No"/>
    <x v="0"/>
    <x v="0"/>
    <x v="0"/>
    <x v="0"/>
    <x v="0"/>
    <x v="0"/>
    <x v="0"/>
    <x v="0"/>
    <x v="0"/>
    <s v="White"/>
    <m/>
    <m/>
    <m/>
    <m/>
    <m/>
    <m/>
    <m/>
    <m/>
    <m/>
    <m/>
    <m/>
    <m/>
    <m/>
    <m/>
    <m/>
    <m/>
    <m/>
    <m/>
    <m/>
    <m/>
    <m/>
    <m/>
    <m/>
    <m/>
    <m/>
    <m/>
    <m/>
    <m/>
    <m/>
    <m/>
    <m/>
    <m/>
    <m/>
    <m/>
    <m/>
    <m/>
    <m/>
    <m/>
    <m/>
    <s v="No"/>
    <m/>
    <m/>
    <m/>
    <m/>
    <m/>
    <m/>
    <m/>
    <m/>
    <m/>
    <m/>
    <m/>
    <s v="none"/>
    <m/>
    <m/>
    <m/>
    <m/>
    <m/>
    <m/>
    <m/>
    <s v="Very Needed"/>
    <s v="Very Needed"/>
    <s v="Very Needed"/>
    <s v="Very Needed"/>
    <s v="Not Needed"/>
    <s v="Not Needed"/>
    <s v="Slightly Needed"/>
    <s v="Yes, but only some"/>
    <s v="Yes, but only some"/>
    <m/>
    <s v="Yes"/>
    <s v="Worked with Women Seeking...Theatre Co. who worked with FA.  I hoped to use FA as they did if I received funds or grant money.  "/>
    <s v="No"/>
    <m/>
    <m/>
    <m/>
    <m/>
    <m/>
    <s v="Earned Income (Ticket Sales; Fees from workshops)"/>
    <m/>
    <m/>
    <m/>
    <m/>
    <m/>
    <m/>
    <m/>
    <m/>
    <m/>
    <s v="Additional - Write In"/>
    <s v="scholarships for students"/>
    <m/>
  </r>
  <r>
    <n v="797"/>
    <d v="2017-01-19T22:31:00"/>
    <d v="2017-01-19T22:40:14"/>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60869"/>
    <s v="1484882992_58818430480b70.39781564"/>
    <s v="Mozilla/5.0 (Windows NT 6.3; WOW64; Trident/7.0; Touch; MAARJS; rv:11.0) like Gecko"/>
    <s v="Mozilla/5.0 (Windows NT 6.3; WOW64; Trident/7.0; Touch; MAARJS; rv:11.0) like Gecko"/>
    <m/>
    <s v="67.245.54.10"/>
    <n v="-74.001197814940994"/>
    <n v="40.70890045166"/>
    <s v="United States"/>
    <s v="New York"/>
    <s v="NY"/>
    <n v="10038"/>
    <s v="Yes"/>
    <x v="0"/>
    <m/>
    <s v="Film/Video/Media"/>
    <m/>
    <m/>
    <s v="Theatre"/>
    <m/>
    <m/>
    <m/>
    <s v="Deep Water Productions"/>
    <m/>
    <m/>
    <m/>
    <m/>
    <m/>
    <s v="Chief Executive Officer or Equivalent"/>
    <s v="Fractured Atlas"/>
    <m/>
    <s v="Yes"/>
    <s v="Yes"/>
    <s v="No"/>
    <m/>
    <m/>
    <m/>
    <m/>
    <m/>
    <m/>
    <m/>
    <m/>
    <m/>
    <m/>
    <m/>
    <m/>
    <m/>
    <m/>
    <m/>
    <m/>
    <m/>
    <m/>
    <m/>
    <m/>
    <m/>
    <x v="22"/>
    <m/>
    <s v="Yes"/>
    <m/>
    <m/>
    <n v="10009"/>
    <x v="1"/>
    <m/>
    <s v="No"/>
    <x v="0"/>
    <x v="0"/>
    <x v="0"/>
    <x v="0"/>
    <x v="0"/>
    <x v="0"/>
    <x v="0"/>
    <x v="0"/>
    <x v="0"/>
    <s v="White"/>
    <m/>
    <m/>
    <m/>
    <m/>
    <m/>
    <m/>
    <m/>
    <m/>
    <m/>
    <m/>
    <m/>
    <m/>
    <m/>
    <m/>
    <m/>
    <m/>
    <m/>
    <m/>
    <m/>
    <m/>
    <m/>
    <m/>
    <m/>
    <m/>
    <m/>
    <m/>
    <m/>
    <m/>
    <m/>
    <m/>
    <m/>
    <m/>
    <m/>
    <m/>
    <m/>
    <m/>
    <m/>
    <m/>
    <m/>
    <s v="Yes"/>
    <s v="If asked I am Polish and German"/>
    <m/>
    <m/>
    <m/>
    <m/>
    <m/>
    <s v="Person with a learning disability"/>
    <m/>
    <m/>
    <m/>
    <m/>
    <m/>
    <m/>
    <m/>
    <m/>
    <m/>
    <m/>
    <m/>
    <m/>
    <s v="Very Needed"/>
    <s v="Very Needed"/>
    <s v="Very Needed"/>
    <s v="Very Needed"/>
    <s v="Very Needed"/>
    <s v="Very Needed"/>
    <s v="Very Needed"/>
    <s v="Yes, but only some"/>
    <s v="Yes, but only some"/>
    <m/>
    <s v="Yes"/>
    <s v="The number one reason was to be able to solicit and accept tax-deductible donations. The number two reason is insurance for my business. And I also utilized the support and community aspect of my fiscal sponsorship."/>
    <s v="No"/>
    <m/>
    <m/>
    <m/>
    <m/>
    <s v="Individual Donors"/>
    <m/>
    <m/>
    <m/>
    <m/>
    <s v="Operational costs, including salaries"/>
    <m/>
    <m/>
    <m/>
    <m/>
    <s v="Salaries/Artist fees"/>
    <m/>
    <m/>
    <m/>
  </r>
  <r>
    <n v="221"/>
    <d v="2016-12-14T12:37:01"/>
    <d v="2016-12-14T16:19:30"/>
    <s v="Complete"/>
    <s v="English"/>
    <s v="http://www.surveygizmo.com/s3/3080915/Dance-NYC-Demographic-Survey-of-Fiscally-Sponsored-Projects-in"/>
    <s v="http://www.surveygizmo.com/s3/3080915/Dance-NYC-Demographic-Survey-of-Fiscally-Sponsored-Projects-in-NYC"/>
    <s v="1481736995_58518323431a80.70039190"/>
    <s v="Mozilla/5.0 (iPhone; CPU iPhone OS 10_0_2 like Mac OS X) AppleWebKit/602.1.50 (KHTML, like Gecko) Ve"/>
    <s v="Mozilla/5.0 (iPhone; CPU iPhone OS 10_0_2 like Mac OS X) AppleWebKit/602.1.50 (KHTML, like Gecko) Version/10.0 Mobile/14A456 Safari/602.1"/>
    <m/>
    <s v="107.77.76.115"/>
    <n v="-73.949600219727003"/>
    <n v="40.650100708007997"/>
    <s v="United States"/>
    <s v="Brooklyn"/>
    <s v="NY"/>
    <n v="11202"/>
    <s v="Yes"/>
    <x v="1"/>
    <m/>
    <m/>
    <m/>
    <m/>
    <m/>
    <m/>
    <s v="Additional - Write In"/>
    <s v="Performance"/>
    <s v="Diana Crum"/>
    <m/>
    <m/>
    <m/>
    <m/>
    <s v="Independent Contractor"/>
    <m/>
    <s v="Fractured Atlas"/>
    <m/>
    <s v="Yes"/>
    <s v="Yes"/>
    <s v="No"/>
    <m/>
    <m/>
    <m/>
    <m/>
    <m/>
    <m/>
    <m/>
    <m/>
    <m/>
    <m/>
    <m/>
    <m/>
    <m/>
    <m/>
    <m/>
    <m/>
    <m/>
    <m/>
    <m/>
    <m/>
    <m/>
    <x v="18"/>
    <m/>
    <s v="Yes"/>
    <m/>
    <m/>
    <n v="11238"/>
    <x v="1"/>
    <m/>
    <s v="No"/>
    <x v="0"/>
    <x v="0"/>
    <x v="0"/>
    <x v="0"/>
    <x v="0"/>
    <x v="0"/>
    <x v="0"/>
    <x v="0"/>
    <x v="0"/>
    <s v="White"/>
    <m/>
    <m/>
    <m/>
    <m/>
    <m/>
    <m/>
    <m/>
    <m/>
    <m/>
    <m/>
    <m/>
    <m/>
    <m/>
    <m/>
    <m/>
    <m/>
    <m/>
    <m/>
    <m/>
    <m/>
    <m/>
    <m/>
    <m/>
    <m/>
    <m/>
    <m/>
    <m/>
    <m/>
    <m/>
    <m/>
    <m/>
    <m/>
    <m/>
    <m/>
    <m/>
    <m/>
    <m/>
    <m/>
    <m/>
    <s v="No"/>
    <m/>
    <m/>
    <m/>
    <m/>
    <m/>
    <m/>
    <m/>
    <m/>
    <s v="Person without a disability"/>
    <m/>
    <m/>
    <m/>
    <m/>
    <m/>
    <m/>
    <m/>
    <m/>
    <m/>
    <m/>
    <s v="Very Needed"/>
    <s v="Very Needed"/>
    <s v="Needed"/>
    <s v="Very Needed"/>
    <s v="Very Needed"/>
    <s v="Needed"/>
    <s v="Very Needed"/>
    <s v="Yes, but only some"/>
    <s v="Yes, but only some"/>
    <m/>
    <s v="Yes"/>
    <s v="So I could fundraiser, get support, and obtain event insurance without having to incorporate"/>
    <s v="Yes"/>
    <s v="There are not many government or foundation sources of support. I also wonder about public perception (I.e. Fiscal sponsorship is unfamiliar to many people. I wonder if it sounds fishy or less legit to them.)"/>
    <s v="Provide more funding for individual artists."/>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s v="Rent"/>
    <m/>
    <s v="Other space-related costs, including utilities"/>
    <s v="Salaries/Artist fees"/>
    <s v="Additional - Write In"/>
    <s v="Production space and expenses"/>
    <m/>
  </r>
  <r>
    <n v="209"/>
    <d v="2016-12-14T12:02:21"/>
    <d v="2016-12-14T12:08:51"/>
    <s v="Partial"/>
    <s v="English"/>
    <s v="http://www.surveygizmo.com/s3/3080915/Dance-NYC-Demographic-Survey-of-Fiscally-Sponsored-Projects-in"/>
    <s v="http://www.surveygizmo.com/s3/3080915/Dance-NYC-Demographic-Survey-of-Fiscally-Sponsored-Projects-in-NYC?platform=hootsuite"/>
    <s v="1481734855_58517ac72695d6.26745357"/>
    <s v="Mozilla/5.0 (iPhone; CPU iPhone OS 10_0_2 like Mac OS X) AppleWebKit/602.1.50 (KHTML, like Gecko) Ve"/>
    <s v="Mozilla/5.0 (iPhone; CPU iPhone OS 10_0_2 like Mac OS X) AppleWebKit/602.1.50 (KHTML, like Gecko) Version/10.0 Mobile/14A456 Safari/602.1"/>
    <m/>
    <s v="66.87.116.5"/>
    <n v="-73.871597290039006"/>
    <n v="40.875999450683999"/>
    <s v="United States"/>
    <s v="Bronx"/>
    <s v="NY"/>
    <n v="10467"/>
    <s v="Yes"/>
    <x v="1"/>
    <s v="Dance"/>
    <m/>
    <s v="Literary Arts"/>
    <s v="Music"/>
    <s v="Theatre"/>
    <m/>
    <m/>
    <m/>
    <s v="Divine Rhythm Productions"/>
    <m/>
    <m/>
    <s v="Senior Staff Member"/>
    <m/>
    <m/>
    <s v="Chief Executive Officer or Equivalent"/>
    <s v="Fractured Atlas"/>
    <m/>
    <s v="Yes"/>
    <s v="Yes"/>
    <s v="No"/>
    <m/>
    <m/>
    <m/>
    <m/>
    <m/>
    <m/>
    <m/>
    <m/>
    <m/>
    <m/>
    <m/>
    <m/>
    <m/>
    <m/>
    <m/>
    <m/>
    <m/>
    <m/>
    <m/>
    <m/>
    <m/>
    <x v="23"/>
    <m/>
    <s v="Yes"/>
    <m/>
    <m/>
    <n v="10019"/>
    <x v="1"/>
    <m/>
    <s v="No"/>
    <x v="0"/>
    <x v="1"/>
    <x v="0"/>
    <x v="0"/>
    <x v="1"/>
    <x v="0"/>
    <x v="1"/>
    <x v="0"/>
    <x v="0"/>
    <m/>
    <m/>
    <m/>
    <m/>
    <m/>
    <m/>
    <m/>
    <m/>
    <m/>
    <m/>
    <m/>
    <m/>
    <m/>
    <m/>
    <m/>
    <s v="Skip this question"/>
    <m/>
    <m/>
    <m/>
    <m/>
    <m/>
    <m/>
    <m/>
    <m/>
    <m/>
    <s v="Skip this question"/>
    <m/>
    <s v="American Indian"/>
    <m/>
    <m/>
    <m/>
    <m/>
    <m/>
    <m/>
    <m/>
    <m/>
    <m/>
    <m/>
    <m/>
    <m/>
    <s v="Yes"/>
    <s v="Multicultural"/>
    <m/>
    <m/>
    <m/>
    <m/>
    <m/>
    <m/>
    <m/>
    <s v="Person without a disability"/>
    <m/>
    <m/>
    <s v="Vertigo"/>
    <m/>
    <m/>
    <m/>
    <m/>
    <m/>
    <m/>
    <m/>
    <m/>
    <m/>
    <m/>
    <m/>
    <m/>
    <m/>
    <m/>
    <m/>
    <m/>
    <m/>
    <m/>
    <m/>
    <m/>
    <m/>
    <m/>
    <m/>
    <m/>
    <m/>
    <m/>
    <m/>
    <m/>
    <m/>
    <m/>
    <m/>
    <m/>
    <m/>
    <m/>
    <m/>
    <m/>
    <m/>
    <m/>
  </r>
  <r>
    <n v="321"/>
    <d v="2016-12-15T09:09:59"/>
    <d v="2016-12-15T09:22:5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41725"/>
    <s v="1481810986_5852a42a063562.03550248"/>
    <s v="Mozilla/5.0 (iPhone; CPU iPhone OS 10_0_3 like Mac OS X) AppleWebKit/602.1.50 (KHTML, like Gecko) Ve"/>
    <s v="Mozilla/5.0 (iPhone; CPU iPhone OS 10_0_3 like Mac OS X) AppleWebKit/602.1.50 (KHTML, like Gecko) Version/10.0 Mobile/14A551 Safari/602.1"/>
    <m/>
    <s v="72.227.183.143"/>
    <n v="-74.005996704102003"/>
    <n v="40.714298248291001"/>
    <s v="United States"/>
    <s v="New York"/>
    <s v="NY"/>
    <n v="10065"/>
    <s v="Yes"/>
    <x v="1"/>
    <m/>
    <s v="Film/Video/Media"/>
    <m/>
    <m/>
    <m/>
    <m/>
    <m/>
    <m/>
    <s v="Dolphin Dance Project"/>
    <m/>
    <m/>
    <s v="Senior Staff Member"/>
    <m/>
    <m/>
    <s v="Chief Executive Officer or Equivalent"/>
    <s v="Fractured Atlas"/>
    <m/>
    <s v="Yes"/>
    <s v="Yes"/>
    <s v="No"/>
    <m/>
    <m/>
    <m/>
    <m/>
    <m/>
    <m/>
    <m/>
    <m/>
    <m/>
    <m/>
    <m/>
    <m/>
    <m/>
    <m/>
    <m/>
    <m/>
    <m/>
    <m/>
    <m/>
    <m/>
    <m/>
    <x v="24"/>
    <m/>
    <s v="Yes"/>
    <m/>
    <m/>
    <n v="10022"/>
    <x v="1"/>
    <m/>
    <s v="I decline to state"/>
    <x v="4"/>
    <x v="0"/>
    <x v="1"/>
    <x v="0"/>
    <x v="0"/>
    <x v="0"/>
    <x v="0"/>
    <x v="0"/>
    <x v="0"/>
    <m/>
    <m/>
    <m/>
    <m/>
    <m/>
    <m/>
    <m/>
    <m/>
    <m/>
    <m/>
    <m/>
    <m/>
    <m/>
    <m/>
    <m/>
    <m/>
    <m/>
    <s v="Eastern"/>
    <m/>
    <m/>
    <m/>
    <m/>
    <m/>
    <m/>
    <m/>
    <m/>
    <m/>
    <m/>
    <m/>
    <m/>
    <m/>
    <m/>
    <m/>
    <m/>
    <m/>
    <m/>
    <m/>
    <m/>
    <m/>
    <m/>
    <s v="No"/>
    <m/>
    <m/>
    <m/>
    <m/>
    <m/>
    <m/>
    <m/>
    <m/>
    <s v="Person without a disability"/>
    <m/>
    <m/>
    <m/>
    <m/>
    <m/>
    <m/>
    <m/>
    <m/>
    <m/>
    <m/>
    <s v="Needed"/>
    <s v="Very Needed"/>
    <s v="Needed"/>
    <s v="Very Needed"/>
    <s v="Slightly Needed"/>
    <s v="Needed"/>
    <s v="Moderately Needed"/>
    <s v="Yes, but only some"/>
    <s v="Yes, but only some"/>
    <m/>
    <s v="Yes"/>
    <s v="Could not afford own 501(c)3 "/>
    <s v="Yes"/>
    <s v="Some grants do not allow fiscal sponsors "/>
    <m/>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m/>
    <m/>
    <m/>
    <s v="Salaries/Artist fees"/>
    <s v="Additional - Write In"/>
    <s v="Travel"/>
    <m/>
  </r>
  <r>
    <n v="720"/>
    <d v="2017-01-17T16:56:38"/>
    <d v="2017-01-17T17:00:57"/>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44437"/>
    <s v="1484690173_587e92fd70bfa2.94083377"/>
    <s v="Mozilla/5.0 (Macintosh; Intel Mac OS X 10_11_5) AppleWebKit/601.6.17 (KHTML, like Gecko) Version/9.1"/>
    <s v="Mozilla/5.0 (Macintosh; Intel Mac OS X 10_11_5) AppleWebKit/601.6.17 (KHTML, like Gecko) Version/9.1.1 Safari/601.6.17"/>
    <m/>
    <s v="47.18.168.204"/>
    <n v="-73.958297729492003"/>
    <n v="40.644901275635"/>
    <s v="United States"/>
    <s v="Brooklyn"/>
    <s v="NY"/>
    <n v="11226"/>
    <s v="Yes"/>
    <x v="4"/>
    <m/>
    <m/>
    <s v="Literary Arts"/>
    <m/>
    <s v="Theatre"/>
    <m/>
    <m/>
    <m/>
    <s v="Donkeysaddle Projects"/>
    <m/>
    <m/>
    <m/>
    <m/>
    <m/>
    <s v="Chief Executive Officer or Equivalent"/>
    <s v="Fractured Atlas"/>
    <m/>
    <s v="Yes"/>
    <s v="Yes"/>
    <s v="No"/>
    <m/>
    <m/>
    <m/>
    <m/>
    <m/>
    <m/>
    <m/>
    <m/>
    <m/>
    <m/>
    <m/>
    <m/>
    <m/>
    <m/>
    <m/>
    <m/>
    <m/>
    <m/>
    <m/>
    <m/>
    <m/>
    <x v="16"/>
    <m/>
    <s v="Yes"/>
    <m/>
    <m/>
    <n v="11226"/>
    <x v="1"/>
    <m/>
    <s v="I decline to state"/>
    <x v="0"/>
    <x v="0"/>
    <x v="0"/>
    <x v="0"/>
    <x v="1"/>
    <x v="0"/>
    <x v="0"/>
    <x v="0"/>
    <x v="0"/>
    <s v="White"/>
    <m/>
    <m/>
    <m/>
    <m/>
    <m/>
    <m/>
    <m/>
    <m/>
    <m/>
    <m/>
    <m/>
    <m/>
    <m/>
    <m/>
    <m/>
    <m/>
    <m/>
    <m/>
    <m/>
    <m/>
    <s v="Eastern"/>
    <m/>
    <m/>
    <m/>
    <m/>
    <m/>
    <m/>
    <m/>
    <m/>
    <m/>
    <m/>
    <m/>
    <m/>
    <m/>
    <m/>
    <m/>
    <m/>
    <m/>
    <m/>
    <s v="No"/>
    <m/>
    <m/>
    <m/>
    <m/>
    <m/>
    <m/>
    <m/>
    <m/>
    <s v="Person without a disability"/>
    <m/>
    <m/>
    <m/>
    <m/>
    <m/>
    <m/>
    <m/>
    <m/>
    <m/>
    <m/>
    <s v="Needed"/>
    <s v="Needed"/>
    <s v="Slightly Needed"/>
    <s v="Very Needed"/>
    <s v="Very Needed"/>
    <s v="Very Needed"/>
    <s v="Slightly Needed"/>
    <s v="Yes, but only some"/>
    <s v="Yes, but only some"/>
    <m/>
    <s v="Yes"/>
    <s v="I can receive tax deductible donations and grants without having to spend the time and enery on starting my own 501(c)3, allowing me therefore to focus on the work."/>
    <s v="No"/>
    <m/>
    <m/>
    <m/>
    <s v="Government (City, County, State, Federal - any source/agency)"/>
    <s v="Individual Donors"/>
    <m/>
    <s v="Private Foundation Grants (including gifts from family foundations)"/>
    <m/>
    <m/>
    <s v="Operational costs, including salaries"/>
    <s v="New equipment purchases or rentals"/>
    <s v="Rent"/>
    <m/>
    <m/>
    <s v="Salaries/Artist fees"/>
    <m/>
    <m/>
    <m/>
  </r>
  <r>
    <n v="305"/>
    <d v="2016-12-14T23:31:32"/>
    <d v="2016-12-14T23:35:0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95921"/>
    <s v="1481776281_58521c99783d54.46955648"/>
    <s v="Mozilla/5.0 (Macintosh; Intel Mac OS X 10_11_3) AppleWebKit/601.4.4 (KHTML, like Gecko) Version/9.0."/>
    <s v="Mozilla/5.0 (Macintosh; Intel Mac OS X 10_11_3) AppleWebKit/601.4.4 (KHTML, like Gecko) Version/9.0.3 Safari/601.4.4"/>
    <m/>
    <s v="71.183.108.208"/>
    <n v="-73.936096191405994"/>
    <n v="40.740001678467003"/>
    <s v="United States"/>
    <s v="Long Island City"/>
    <s v="NY"/>
    <n v="11101"/>
    <s v="Yes"/>
    <x v="1"/>
    <m/>
    <m/>
    <m/>
    <s v="Music"/>
    <m/>
    <m/>
    <m/>
    <m/>
    <s v="DORRANCE DANCE"/>
    <m/>
    <m/>
    <s v="Senior Staff Member"/>
    <m/>
    <m/>
    <m/>
    <s v="Fractured Atlas"/>
    <m/>
    <s v="Yes"/>
    <s v="No"/>
    <s v="No"/>
    <m/>
    <m/>
    <m/>
    <m/>
    <m/>
    <m/>
    <m/>
    <m/>
    <m/>
    <m/>
    <m/>
    <m/>
    <m/>
    <m/>
    <m/>
    <m/>
    <m/>
    <m/>
    <m/>
    <m/>
    <m/>
    <x v="15"/>
    <m/>
    <s v="Yes"/>
    <m/>
    <m/>
    <n v="11106"/>
    <x v="1"/>
    <m/>
    <s v="No"/>
    <x v="0"/>
    <x v="0"/>
    <x v="0"/>
    <x v="0"/>
    <x v="0"/>
    <x v="0"/>
    <x v="0"/>
    <x v="0"/>
    <x v="0"/>
    <s v="White"/>
    <m/>
    <m/>
    <m/>
    <m/>
    <m/>
    <m/>
    <m/>
    <m/>
    <m/>
    <m/>
    <m/>
    <m/>
    <m/>
    <m/>
    <m/>
    <m/>
    <m/>
    <m/>
    <m/>
    <m/>
    <m/>
    <m/>
    <m/>
    <m/>
    <m/>
    <m/>
    <m/>
    <m/>
    <m/>
    <m/>
    <m/>
    <m/>
    <m/>
    <m/>
    <m/>
    <m/>
    <m/>
    <m/>
    <m/>
    <s v="No"/>
    <m/>
    <m/>
    <m/>
    <m/>
    <m/>
    <m/>
    <m/>
    <m/>
    <s v="Person without a disability"/>
    <m/>
    <m/>
    <m/>
    <m/>
    <m/>
    <m/>
    <m/>
    <m/>
    <m/>
    <m/>
    <s v="Needed"/>
    <s v="Needed"/>
    <s v="Needed"/>
    <s v="Needed"/>
    <s v="Needed"/>
    <s v="Needed"/>
    <s v="Needed"/>
    <s v="Yes, but only some"/>
    <s v="Yes, but only some"/>
    <m/>
    <s v="Yes"/>
    <s v="The ability to receive donations that are tax deductible to our donors. "/>
    <s v="Yes"/>
    <s v="Some donors are hesitant to pay a fiscal sponsor - they want to write a check directly to us, but are unable to. "/>
    <m/>
    <m/>
    <m/>
    <s v="Individual Donors"/>
    <m/>
    <s v="Private Foundation Grants (including gifts from family foundations)"/>
    <m/>
    <m/>
    <s v="Operational costs, including salaries"/>
    <s v="New equipment purchases or rentals"/>
    <s v="Rent"/>
    <m/>
    <m/>
    <m/>
    <m/>
    <m/>
    <m/>
  </r>
  <r>
    <n v="296"/>
    <d v="2016-12-14T21:52:41"/>
    <d v="2016-12-14T21:55: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78025"/>
    <s v="1481770357_585205755212c4.03162629"/>
    <s v="Mozilla/5.0 (Macintosh; Intel Mac OS X 10_11_6) AppleWebKit/537.36 (KHTML, like Gecko) Chrome/54.0.2"/>
    <s v="Mozilla/5.0 (Macintosh; Intel Mac OS X 10_11_6) AppleWebKit/537.36 (KHTML, like Gecko) Chrome/54.0.2840.98 Safari/537.36"/>
    <m/>
    <s v="74.72.55.47"/>
    <n v="-73.997497558594006"/>
    <n v="40.730800628662003"/>
    <s v="United States"/>
    <s v="New York"/>
    <s v="NY"/>
    <n v="10011"/>
    <s v="Yes"/>
    <x v="2"/>
    <m/>
    <m/>
    <m/>
    <m/>
    <m/>
    <m/>
    <m/>
    <m/>
    <s v="Echo Chamber"/>
    <s v="Board Member"/>
    <s v="Staff Member"/>
    <s v="Senior Staff Member"/>
    <s v="Volunteer"/>
    <m/>
    <m/>
    <s v="Fractured Atlas"/>
    <m/>
    <s v="Yes"/>
    <s v="No"/>
    <s v="No"/>
    <m/>
    <m/>
    <m/>
    <m/>
    <m/>
    <m/>
    <m/>
    <m/>
    <m/>
    <m/>
    <m/>
    <m/>
    <m/>
    <m/>
    <m/>
    <m/>
    <m/>
    <m/>
    <m/>
    <m/>
    <m/>
    <x v="25"/>
    <m/>
    <s v="Yes"/>
    <m/>
    <m/>
    <m/>
    <x v="0"/>
    <m/>
    <s v="Yes"/>
    <x v="0"/>
    <x v="0"/>
    <x v="0"/>
    <x v="0"/>
    <x v="0"/>
    <x v="0"/>
    <x v="0"/>
    <x v="0"/>
    <x v="0"/>
    <s v="White"/>
    <m/>
    <m/>
    <m/>
    <m/>
    <m/>
    <m/>
    <m/>
    <m/>
    <m/>
    <m/>
    <m/>
    <m/>
    <m/>
    <m/>
    <m/>
    <m/>
    <m/>
    <m/>
    <m/>
    <m/>
    <m/>
    <m/>
    <m/>
    <m/>
    <m/>
    <m/>
    <m/>
    <m/>
    <m/>
    <m/>
    <m/>
    <m/>
    <m/>
    <m/>
    <m/>
    <m/>
    <m/>
    <m/>
    <m/>
    <s v="No"/>
    <m/>
    <m/>
    <m/>
    <m/>
    <m/>
    <m/>
    <m/>
    <m/>
    <m/>
    <m/>
    <m/>
    <m/>
    <m/>
    <m/>
    <m/>
    <m/>
    <m/>
    <m/>
    <m/>
    <s v="Needed"/>
    <s v="Very Needed"/>
    <s v="Moderately Needed"/>
    <s v="Needed"/>
    <s v="Very Needed"/>
    <s v="Very Needed"/>
    <s v="Moderately Needed"/>
    <s v="Yes, but only some"/>
    <s v="Yes, but only some"/>
    <s v="We need better/more affordable ways to present work! High rents = high costs to present."/>
    <s v="Yes"/>
    <s v="Helps bridge the gap to becoming a 501c3 organization."/>
    <s v="No"/>
    <m/>
    <m/>
    <m/>
    <m/>
    <s v="Individual Donors"/>
    <s v="Earned Income (Ticket Sales; Fees from workshops)"/>
    <s v="Private Foundation Grants (including gifts from family foundations)"/>
    <m/>
    <m/>
    <s v="Operational costs, including salaries"/>
    <m/>
    <m/>
    <m/>
    <m/>
    <s v="Salaries/Artist fees"/>
    <m/>
    <m/>
    <m/>
  </r>
  <r>
    <n v="716"/>
    <d v="2017-01-17T16:03:39"/>
    <d v="2017-01-17T16:08:50"/>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63657"/>
    <s v="1484686105_587e8319199ce3.43448195"/>
    <s v="Mozilla/5.0 (Macintosh; Intel Mac OS X 10_11_6) AppleWebKit/537.36 (KHTML, like Gecko) Chrome/54.0.2"/>
    <s v="Mozilla/5.0 (Macintosh; Intel Mac OS X 10_11_6) AppleWebKit/537.36 (KHTML, like Gecko) Chrome/54.0.2840.98 Safari/537.36"/>
    <m/>
    <s v="74.68.120.243"/>
    <n v="-73.946899414062003"/>
    <n v="40.711101531982003"/>
    <s v="United States"/>
    <s v="Brooklyn"/>
    <s v="NY"/>
    <n v="11211"/>
    <s v="Yes"/>
    <x v="4"/>
    <m/>
    <m/>
    <m/>
    <s v="Music"/>
    <s v="Theatre"/>
    <s v="Visual Arts"/>
    <m/>
    <m/>
    <s v="EclectionMedia"/>
    <m/>
    <m/>
    <m/>
    <m/>
    <m/>
    <s v="Chief Executive Officer or Equivalent"/>
    <s v="Fractured Atlas"/>
    <m/>
    <s v="Yes"/>
    <s v="Yes"/>
    <s v="No"/>
    <m/>
    <m/>
    <m/>
    <m/>
    <m/>
    <m/>
    <m/>
    <m/>
    <m/>
    <m/>
    <m/>
    <m/>
    <m/>
    <m/>
    <m/>
    <m/>
    <m/>
    <m/>
    <m/>
    <m/>
    <m/>
    <x v="5"/>
    <m/>
    <s v="Yes"/>
    <m/>
    <m/>
    <n v="11218"/>
    <x v="1"/>
    <m/>
    <s v="No"/>
    <x v="0"/>
    <x v="1"/>
    <x v="0"/>
    <x v="1"/>
    <x v="0"/>
    <x v="0"/>
    <x v="0"/>
    <x v="0"/>
    <x v="0"/>
    <m/>
    <m/>
    <m/>
    <m/>
    <m/>
    <m/>
    <m/>
    <m/>
    <m/>
    <m/>
    <m/>
    <m/>
    <m/>
    <m/>
    <m/>
    <s v="Skip this question"/>
    <m/>
    <m/>
    <m/>
    <m/>
    <m/>
    <m/>
    <m/>
    <m/>
    <m/>
    <m/>
    <m/>
    <m/>
    <m/>
    <m/>
    <m/>
    <m/>
    <m/>
    <m/>
    <m/>
    <m/>
    <m/>
    <m/>
    <m/>
    <m/>
    <s v="No"/>
    <m/>
    <m/>
    <m/>
    <m/>
    <m/>
    <m/>
    <m/>
    <m/>
    <m/>
    <m/>
    <s v="I decline to state"/>
    <m/>
    <m/>
    <m/>
    <m/>
    <m/>
    <m/>
    <m/>
    <m/>
    <s v="Very Needed"/>
    <s v="Very Needed"/>
    <s v="Very Needed"/>
    <s v="Very Needed"/>
    <s v="Very Needed"/>
    <s v="Very Needed"/>
    <s v="Very Needed"/>
    <s v="Yes, but only some"/>
    <s v="Yes, but only some"/>
    <m/>
    <s v="Yes"/>
    <s v="Having a fiscal sponsor opens my organization up to more possible funding than without, in terms of grants  and private donors."/>
    <s v="No"/>
    <m/>
    <m/>
    <m/>
    <m/>
    <s v="Individual Donors"/>
    <m/>
    <m/>
    <m/>
    <m/>
    <s v="Operational costs, including salaries"/>
    <s v="New equipment purchases or rentals"/>
    <s v="Rent"/>
    <m/>
    <s v="Other space-related costs, including utilities"/>
    <s v="Salaries/Artist fees"/>
    <m/>
    <m/>
    <m/>
  </r>
  <r>
    <n v="326"/>
    <d v="2016-12-15T09:46:55"/>
    <d v="2016-12-15T09:51:2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43981"/>
    <s v="1481812269_5852a92d637659.56469160"/>
    <s v="Mozilla/5.0 (Windows NT 6.1; WOW64) AppleWebKit/537.36 (KHTML, like Gecko) Chrome/54.0.2840.99 Safar"/>
    <s v="Mozilla/5.0 (Windows NT 6.1; WOW64) AppleWebKit/537.36 (KHTML, like Gecko) Chrome/54.0.2840.99 Safari/537.36"/>
    <m/>
    <s v="69.203.78.205"/>
    <n v="-73.977500915527003"/>
    <n v="40.795799255371001"/>
    <s v="United States"/>
    <s v="New York"/>
    <s v="NY"/>
    <n v="10024"/>
    <s v="Yes"/>
    <x v="2"/>
    <s v="Dance"/>
    <s v="Film/Video/Media"/>
    <s v="Literary Arts"/>
    <m/>
    <s v="Theatre"/>
    <s v="Visual Arts"/>
    <m/>
    <m/>
    <s v="EGMP 2016-2017 Season"/>
    <m/>
    <m/>
    <m/>
    <m/>
    <m/>
    <s v="Chief Executive Officer or Equivalent"/>
    <s v="Fractured Atlas"/>
    <m/>
    <s v="Yes"/>
    <s v="Yes"/>
    <s v="No"/>
    <m/>
    <m/>
    <m/>
    <m/>
    <m/>
    <m/>
    <m/>
    <m/>
    <m/>
    <m/>
    <m/>
    <m/>
    <m/>
    <m/>
    <m/>
    <m/>
    <m/>
    <m/>
    <m/>
    <m/>
    <m/>
    <x v="2"/>
    <m/>
    <s v="Yes"/>
    <m/>
    <m/>
    <n v="10025"/>
    <x v="1"/>
    <m/>
    <s v="No"/>
    <x v="0"/>
    <x v="0"/>
    <x v="0"/>
    <x v="0"/>
    <x v="0"/>
    <x v="0"/>
    <x v="0"/>
    <x v="0"/>
    <x v="0"/>
    <s v="White"/>
    <m/>
    <m/>
    <m/>
    <m/>
    <m/>
    <m/>
    <m/>
    <m/>
    <m/>
    <m/>
    <m/>
    <m/>
    <m/>
    <m/>
    <m/>
    <m/>
    <m/>
    <m/>
    <m/>
    <m/>
    <m/>
    <m/>
    <m/>
    <m/>
    <m/>
    <m/>
    <m/>
    <m/>
    <m/>
    <m/>
    <m/>
    <m/>
    <m/>
    <m/>
    <m/>
    <m/>
    <m/>
    <m/>
    <m/>
    <s v="No"/>
    <m/>
    <m/>
    <m/>
    <m/>
    <m/>
    <m/>
    <m/>
    <m/>
    <m/>
    <m/>
    <s v="I decline to state"/>
    <m/>
    <m/>
    <m/>
    <m/>
    <m/>
    <m/>
    <m/>
    <m/>
    <s v="Needed"/>
    <s v="Needed"/>
    <s v="Slightly Needed"/>
    <s v="Very Needed"/>
    <s v="Not Needed"/>
    <s v="Not Needed"/>
    <s v="Not Needed"/>
    <s v="Yes, but only some"/>
    <s v="Yes, but only some"/>
    <s v="More affordable spaces with good-quality piano."/>
    <s v="Yes"/>
    <s v="The ability to offer tax-deductible contributions to my audience.  That's about the only way a music company can sustain itself, and the process of becoming a 501(c)(3) myself is to complicated and expensive.  I'm grateful that Fractured Atlas offers fiscal sponsorship for that reason."/>
    <s v="No"/>
    <m/>
    <m/>
    <m/>
    <m/>
    <m/>
    <m/>
    <m/>
    <m/>
    <m/>
    <s v="Operational costs, including salaries"/>
    <m/>
    <m/>
    <m/>
    <m/>
    <s v="Salaries/Artist fees"/>
    <m/>
    <m/>
    <m/>
  </r>
  <r>
    <n v="283"/>
    <d v="2016-12-14T21:05:32"/>
    <d v="2016-12-14T21:21:59"/>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40549"/>
    <s v="1481767499_5851fa4b8c8b13.57673248"/>
    <s v="Mozilla/5.0 (iPhone; CPU iPhone OS 10_1_1 like Mac OS X) AppleWebKit/602.2.14 (KHTML, like Gecko) Ve"/>
    <s v="Mozilla/5.0 (iPhone; CPU iPhone OS 10_1_1 like Mac OS X) AppleWebKit/602.2.14 (KHTML, like Gecko) Version/10.0 Mobile/14B150 Safari/602.1"/>
    <m/>
    <s v="68.132.152.151"/>
    <n v="-73.997497558594006"/>
    <n v="40.730800628662003"/>
    <s v="United States"/>
    <s v="New York"/>
    <s v="NY"/>
    <n v="10011"/>
    <s v="Yes"/>
    <x v="0"/>
    <m/>
    <s v="Film/Video/Media"/>
    <m/>
    <m/>
    <m/>
    <m/>
    <m/>
    <m/>
    <s v="Ego Actus"/>
    <m/>
    <m/>
    <m/>
    <m/>
    <m/>
    <s v="Chief Executive Officer or Equivalent"/>
    <s v="Fractured Atlas"/>
    <m/>
    <s v="Yes"/>
    <s v="No"/>
    <s v="No"/>
    <m/>
    <m/>
    <m/>
    <m/>
    <m/>
    <m/>
    <m/>
    <m/>
    <m/>
    <m/>
    <m/>
    <m/>
    <m/>
    <m/>
    <m/>
    <m/>
    <m/>
    <m/>
    <m/>
    <m/>
    <m/>
    <x v="21"/>
    <m/>
    <s v="Yes"/>
    <m/>
    <m/>
    <n v="10001"/>
    <x v="0"/>
    <m/>
    <s v="No"/>
    <x v="0"/>
    <x v="0"/>
    <x v="0"/>
    <x v="0"/>
    <x v="1"/>
    <x v="0"/>
    <x v="0"/>
    <x v="0"/>
    <x v="0"/>
    <m/>
    <m/>
    <m/>
    <m/>
    <m/>
    <m/>
    <m/>
    <m/>
    <m/>
    <m/>
    <m/>
    <m/>
    <m/>
    <m/>
    <m/>
    <m/>
    <m/>
    <m/>
    <m/>
    <m/>
    <m/>
    <s v="Eastern"/>
    <m/>
    <m/>
    <m/>
    <m/>
    <m/>
    <m/>
    <m/>
    <m/>
    <m/>
    <m/>
    <m/>
    <m/>
    <m/>
    <m/>
    <m/>
    <m/>
    <m/>
    <m/>
    <s v="Yes"/>
    <s v="Jewish"/>
    <m/>
    <m/>
    <m/>
    <m/>
    <m/>
    <m/>
    <m/>
    <s v="Person without a disability"/>
    <m/>
    <m/>
    <m/>
    <m/>
    <m/>
    <m/>
    <m/>
    <m/>
    <m/>
    <m/>
    <s v="Very Needed"/>
    <s v="Very Needed"/>
    <s v="Very Needed"/>
    <s v="Moderately Needed"/>
    <s v="Not Needed"/>
    <s v="Not Needed"/>
    <s v="Not Needed"/>
    <s v="Yes, but only some"/>
    <s v="Yes, all"/>
    <s v="Established theatre companies need affordable rehearsal and performance spaces. We also need support for scenery and technical equipment. We desperately need funds to pay stage managers, casts, designers and crew."/>
    <s v="Yes"/>
    <s v="It saves me from on having to bend my company into the requirements for 501(c)3 status. i.e., We do not want to have a Board of Directors. It also saves us the dreaded form 990 paperwork."/>
    <s v="Yes"/>
    <s v="Some grants are not available to us and some festivals will not accept companies that are &quot;only&quot; fiscally sponsored."/>
    <s v="There are lots of empty spaces in the city. There should be an agency to make them available for limited use arts projects, like rehearsal space for plays. There has to be some mechanism to help making doing theatre affordable, maybe tax breaks for people who work on plays? Maybe ticket charges can be deductible for the play going public?"/>
    <m/>
    <m/>
    <s v="Individual Donors"/>
    <s v="Earned Income (Ticket Sales; Fees from workshops)"/>
    <m/>
    <m/>
    <m/>
    <s v="Operational costs, including salaries"/>
    <s v="New equipment purchases or rentals"/>
    <s v="Rent"/>
    <m/>
    <s v="Other space-related costs, including utilities"/>
    <s v="Salaries/Artist fees"/>
    <m/>
    <m/>
    <m/>
  </r>
  <r>
    <n v="874"/>
    <d v="2017-01-23T16:34:28"/>
    <d v="2017-01-23T16:39:1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96401"/>
    <s v="1485207226_588676ba22e7e8.16811949"/>
    <s v="Mozilla/5.0 (Windows NT 6.1; WOW64) AppleWebKit/537.36 (KHTML, like Gecko) Chrome/55.0.2883.87 Safar"/>
    <s v="Mozilla/5.0 (Windows NT 6.1; WOW64) AppleWebKit/537.36 (KHTML, like Gecko) Chrome/55.0.2883.87 Safari/537.36"/>
    <m/>
    <s v="208.89.0.89"/>
    <n v="-73.965301513672003"/>
    <n v="40.800598144531001"/>
    <s v="United States"/>
    <s v="New York"/>
    <s v="NY"/>
    <n v="10025"/>
    <s v="Yes"/>
    <x v="0"/>
    <s v="Dance"/>
    <m/>
    <m/>
    <s v="Music"/>
    <m/>
    <m/>
    <s v="Additional - Write In"/>
    <s v="Puppetry"/>
    <s v="Electric Eye Ensemble"/>
    <m/>
    <s v="Staff Member"/>
    <s v="Senior Staff Member"/>
    <s v="Volunteer"/>
    <m/>
    <s v="Chief Executive Officer or Equivalent"/>
    <s v="Fractured Atlas"/>
    <m/>
    <s v="Yes"/>
    <s v="No"/>
    <s v="No"/>
    <m/>
    <m/>
    <m/>
    <m/>
    <m/>
    <m/>
    <m/>
    <m/>
    <m/>
    <m/>
    <m/>
    <m/>
    <m/>
    <m/>
    <m/>
    <m/>
    <m/>
    <m/>
    <m/>
    <m/>
    <m/>
    <x v="26"/>
    <m/>
    <s v="Yes"/>
    <m/>
    <m/>
    <n v="11218"/>
    <x v="1"/>
    <m/>
    <s v="Yes"/>
    <x v="0"/>
    <x v="0"/>
    <x v="0"/>
    <x v="0"/>
    <x v="1"/>
    <x v="0"/>
    <x v="0"/>
    <x v="0"/>
    <x v="1"/>
    <s v="White"/>
    <m/>
    <m/>
    <m/>
    <m/>
    <m/>
    <m/>
    <m/>
    <m/>
    <m/>
    <m/>
    <m/>
    <m/>
    <m/>
    <m/>
    <m/>
    <m/>
    <m/>
    <m/>
    <m/>
    <m/>
    <s v="Eastern"/>
    <m/>
    <m/>
    <m/>
    <m/>
    <m/>
    <m/>
    <m/>
    <m/>
    <m/>
    <m/>
    <m/>
    <m/>
    <m/>
    <m/>
    <m/>
    <m/>
    <m/>
    <m/>
    <s v="Yes"/>
    <s v="Jewish"/>
    <m/>
    <m/>
    <m/>
    <m/>
    <m/>
    <m/>
    <m/>
    <s v="Person without a disability"/>
    <m/>
    <m/>
    <m/>
    <m/>
    <m/>
    <m/>
    <m/>
    <m/>
    <m/>
    <m/>
    <s v="Very Needed"/>
    <s v="Very Needed"/>
    <s v="Needed"/>
    <s v="Very Needed"/>
    <s v="Needed"/>
    <s v="Moderately Needed"/>
    <s v="Moderately Needed"/>
    <s v="Yes, but only some"/>
    <s v="Yes, but only some"/>
    <m/>
    <s v="No"/>
    <m/>
    <m/>
    <m/>
    <m/>
    <m/>
    <m/>
    <m/>
    <m/>
    <m/>
    <m/>
    <m/>
    <m/>
    <m/>
    <m/>
    <m/>
    <m/>
    <m/>
    <m/>
    <m/>
    <m/>
  </r>
  <r>
    <n v="434"/>
    <d v="2016-12-27T14:48:52"/>
    <d v="2016-12-27T14:54:09"/>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28637"/>
    <s v="1482868120_5862c598093402.00578141"/>
    <s v="Mozilla/5.0 (Macintosh; Intel Mac OS X 10_9_5) AppleWebKit/537.36 (KHTML, like Gecko) Chrome/55.0.28"/>
    <s v="Mozilla/5.0 (Macintosh; Intel Mac OS X 10_9_5) AppleWebKit/537.36 (KHTML, like Gecko) Chrome/55.0.2883.95 Safari/537.36"/>
    <m/>
    <s v="71.29.171.226"/>
    <n v="-81.440498352050994"/>
    <n v="41.315200805663999"/>
    <s v="United States"/>
    <s v="Twinsburg"/>
    <s v="OH"/>
    <n v="44087"/>
    <s v="Yes"/>
    <x v="1"/>
    <m/>
    <s v="Film/Video/Media"/>
    <s v="Literary Arts"/>
    <s v="Music"/>
    <s v="Theatre"/>
    <s v="Visual Arts"/>
    <m/>
    <m/>
    <s v="Emerging Leaders of New York Arts"/>
    <s v="Board Member"/>
    <m/>
    <m/>
    <m/>
    <m/>
    <m/>
    <s v="Fractured Atlas"/>
    <m/>
    <s v="Yes"/>
    <s v="No"/>
    <s v="No"/>
    <m/>
    <m/>
    <m/>
    <m/>
    <m/>
    <m/>
    <m/>
    <m/>
    <m/>
    <m/>
    <m/>
    <m/>
    <m/>
    <m/>
    <m/>
    <m/>
    <m/>
    <m/>
    <m/>
    <m/>
    <m/>
    <x v="4"/>
    <m/>
    <s v="Yes"/>
    <m/>
    <m/>
    <n v="7306"/>
    <x v="1"/>
    <m/>
    <s v="No"/>
    <x v="0"/>
    <x v="0"/>
    <x v="0"/>
    <x v="0"/>
    <x v="0"/>
    <x v="0"/>
    <x v="0"/>
    <x v="0"/>
    <x v="0"/>
    <s v="White"/>
    <m/>
    <m/>
    <m/>
    <m/>
    <m/>
    <m/>
    <m/>
    <m/>
    <m/>
    <m/>
    <m/>
    <m/>
    <m/>
    <m/>
    <m/>
    <m/>
    <m/>
    <m/>
    <m/>
    <m/>
    <m/>
    <m/>
    <m/>
    <m/>
    <m/>
    <m/>
    <m/>
    <m/>
    <m/>
    <m/>
    <m/>
    <m/>
    <m/>
    <m/>
    <m/>
    <m/>
    <m/>
    <m/>
    <m/>
    <s v="No"/>
    <m/>
    <m/>
    <m/>
    <m/>
    <m/>
    <m/>
    <m/>
    <m/>
    <s v="Person without a disability"/>
    <m/>
    <m/>
    <m/>
    <m/>
    <m/>
    <m/>
    <m/>
    <m/>
    <m/>
    <m/>
    <s v="Very Needed"/>
    <s v="Very Needed"/>
    <s v="Slightly Needed"/>
    <s v="Very Needed"/>
    <s v="Very Needed"/>
    <s v="Very Needed"/>
    <s v="Needed"/>
    <s v="Yes, but only some"/>
    <s v="Yes, all"/>
    <s v="Many smaller, culturally specific organizations and organizations of color are not aware or feel like they have access to these resources. One recommendation would be to put together a &quot;Toolkit&quot; of resources that are available to artists and organizations. "/>
    <s v="Yes"/>
    <s v="We were previously under the umbrella of another organization and have grown to the point where fiscal sponsorship became necessary to operate autonomously. "/>
    <s v="No"/>
    <m/>
    <m/>
    <m/>
    <m/>
    <s v="Individual Donors"/>
    <s v="Earned Income (Ticket Sales; Fees from workshops)"/>
    <m/>
    <m/>
    <m/>
    <m/>
    <m/>
    <m/>
    <m/>
    <m/>
    <m/>
    <m/>
    <m/>
    <m/>
  </r>
  <r>
    <n v="925"/>
    <d v="2017-01-23T18:07:31"/>
    <d v="2017-01-23T18:13:21"/>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70905"/>
    <s v="1485212764_58868c5c358a16.13033174"/>
    <s v="Mozilla/5.0 (iPhone; CPU iPhone OS 10_2 like Mac OS X) AppleWebKit/602.3.12 (KHTML, like Gecko) Vers"/>
    <s v="Mozilla/5.0 (iPhone; CPU iPhone OS 10_2 like Mac OS X) AppleWebKit/602.3.12 (KHTML, like Gecko) Version/10.0 Mobile/14C92 Safari/602.1"/>
    <m/>
    <s v="108.29.111.83"/>
    <n v="-73.990600585937997"/>
    <n v="40.694400787353999"/>
    <s v="United States"/>
    <s v="Brooklyn"/>
    <s v="NY"/>
    <n v="11201"/>
    <s v="Yes"/>
    <x v="1"/>
    <m/>
    <m/>
    <m/>
    <s v="Music"/>
    <s v="Theatre"/>
    <m/>
    <m/>
    <m/>
    <s v="Emily Craver"/>
    <m/>
    <m/>
    <m/>
    <m/>
    <m/>
    <s v="Chief Executive Officer or Equivalent"/>
    <s v="Fractured Atlas"/>
    <m/>
    <s v="Yes"/>
    <s v="No"/>
    <s v="No"/>
    <m/>
    <m/>
    <m/>
    <m/>
    <m/>
    <m/>
    <m/>
    <m/>
    <m/>
    <m/>
    <m/>
    <m/>
    <m/>
    <m/>
    <m/>
    <m/>
    <m/>
    <m/>
    <m/>
    <m/>
    <m/>
    <x v="27"/>
    <m/>
    <s v="Yes"/>
    <m/>
    <m/>
    <n v="10031"/>
    <x v="1"/>
    <m/>
    <s v="No"/>
    <x v="0"/>
    <x v="0"/>
    <x v="0"/>
    <x v="0"/>
    <x v="0"/>
    <x v="0"/>
    <x v="0"/>
    <x v="0"/>
    <x v="0"/>
    <s v="White"/>
    <m/>
    <m/>
    <m/>
    <m/>
    <m/>
    <m/>
    <m/>
    <m/>
    <m/>
    <m/>
    <m/>
    <m/>
    <m/>
    <m/>
    <m/>
    <m/>
    <m/>
    <m/>
    <m/>
    <m/>
    <m/>
    <m/>
    <m/>
    <m/>
    <m/>
    <m/>
    <m/>
    <m/>
    <m/>
    <m/>
    <m/>
    <m/>
    <m/>
    <m/>
    <m/>
    <m/>
    <m/>
    <m/>
    <m/>
    <s v="No"/>
    <m/>
    <m/>
    <m/>
    <m/>
    <m/>
    <m/>
    <m/>
    <m/>
    <s v="Person without a disability"/>
    <m/>
    <m/>
    <m/>
    <m/>
    <m/>
    <m/>
    <m/>
    <m/>
    <m/>
    <m/>
    <s v="Very Needed"/>
    <s v="Needed"/>
    <s v="Moderately Needed"/>
    <s v="Needed"/>
    <s v="Moderately Needed"/>
    <s v="Needed"/>
    <s v="Very Needed"/>
    <s v="Yes, all"/>
    <s v="Yes, all"/>
    <s v="Tax resources for artists"/>
    <s v="Yes"/>
    <s v="In order to fundraise and develop a more legitimate budget."/>
    <s v="No"/>
    <m/>
    <m/>
    <m/>
    <m/>
    <s v="Individual Donors"/>
    <m/>
    <m/>
    <m/>
    <m/>
    <m/>
    <m/>
    <m/>
    <m/>
    <m/>
    <s v="Salaries/Artist fees"/>
    <m/>
    <m/>
    <m/>
  </r>
  <r>
    <n v="527"/>
    <d v="2017-01-06T17:22:26"/>
    <d v="2017-01-06T17:24:58"/>
    <s v="Partial"/>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86369"/>
    <s v="1483741340_5870189c6d7253.95002288"/>
    <s v="Mozilla/5.0 (Windows NT 6.1; WOW64) AppleWebKit/537.36 (KHTML, like Gecko) Chrome/55.0.2883.87 Safar"/>
    <s v="Mozilla/5.0 (Windows NT 6.1; WOW64) AppleWebKit/537.36 (KHTML, like Gecko) Chrome/55.0.2883.87 Safari/537.36"/>
    <m/>
    <s v="142.105.25.254"/>
    <n v="-73.938400268555"/>
    <n v="40.826999664307003"/>
    <s v="United States"/>
    <s v="New York"/>
    <s v="NY"/>
    <n v="10039"/>
    <s v="Yes"/>
    <x v="1"/>
    <m/>
    <m/>
    <m/>
    <m/>
    <s v="Theatre"/>
    <m/>
    <m/>
    <m/>
    <s v="era Dance Collective"/>
    <m/>
    <m/>
    <m/>
    <m/>
    <m/>
    <s v="Chief Executive Officer or Equivalent"/>
    <s v="Fractured Atlas"/>
    <m/>
    <s v="Yes"/>
    <s v="Yes"/>
    <s v="No"/>
    <m/>
    <m/>
    <m/>
    <m/>
    <m/>
    <m/>
    <m/>
    <m/>
    <m/>
    <m/>
    <m/>
    <m/>
    <m/>
    <m/>
    <m/>
    <m/>
    <m/>
    <m/>
    <m/>
    <m/>
    <m/>
    <x v="26"/>
    <m/>
    <s v="Yes"/>
    <m/>
    <m/>
    <n v="10031"/>
    <x v="1"/>
    <m/>
    <s v="Yes"/>
    <x v="0"/>
    <x v="0"/>
    <x v="1"/>
    <x v="0"/>
    <x v="1"/>
    <x v="0"/>
    <x v="0"/>
    <x v="0"/>
    <x v="0"/>
    <s v="White"/>
    <s v="My ethnic identity is not listed here"/>
    <m/>
    <s v="Multiracial"/>
    <m/>
    <m/>
    <m/>
    <m/>
    <m/>
    <m/>
    <m/>
    <m/>
    <m/>
    <m/>
    <m/>
    <m/>
    <m/>
    <s v="Eastern"/>
    <m/>
    <m/>
    <m/>
    <m/>
    <m/>
    <m/>
    <s v="Western"/>
    <m/>
    <m/>
    <m/>
    <m/>
    <m/>
    <m/>
    <m/>
    <m/>
    <m/>
    <m/>
    <m/>
    <m/>
    <m/>
    <m/>
    <m/>
    <s v="Yes"/>
    <s v="Multiracial, mixed-race"/>
    <m/>
    <m/>
    <m/>
    <m/>
    <m/>
    <m/>
    <m/>
    <s v="Person without a disability"/>
    <m/>
    <m/>
    <m/>
    <m/>
    <m/>
    <m/>
    <m/>
    <m/>
    <m/>
    <m/>
    <m/>
    <m/>
    <m/>
    <m/>
    <m/>
    <m/>
    <m/>
    <m/>
    <m/>
    <m/>
    <m/>
    <m/>
    <m/>
    <m/>
    <m/>
    <m/>
    <m/>
    <m/>
    <m/>
    <m/>
    <m/>
    <m/>
    <m/>
    <m/>
    <m/>
    <m/>
    <m/>
    <m/>
    <m/>
    <m/>
    <m/>
  </r>
  <r>
    <n v="521"/>
    <d v="2017-01-06T14:48:10"/>
    <d v="2017-01-06T14:51:41"/>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23161"/>
    <s v="1483731993_586ff4197cd1b7.61835267"/>
    <s v="Mozilla/5.0 (Macintosh; Intel Mac OS X 10_11_6) AppleWebKit/537.36 (KHTML, like Gecko) Chrome/55.0.2"/>
    <s v="Mozilla/5.0 (Macintosh; Intel Mac OS X 10_11_6) AppleWebKit/537.36 (KHTML, like Gecko) Chrome/55.0.2883.95 Safari/537.36"/>
    <m/>
    <s v="75.82.122.207"/>
    <n v="-118.4008026123"/>
    <n v="34.164798736572003"/>
    <s v="United States"/>
    <s v="Valley Village"/>
    <s v="CA"/>
    <n v="91607"/>
    <s v="Yes"/>
    <x v="5"/>
    <m/>
    <m/>
    <m/>
    <m/>
    <m/>
    <s v="Visual Arts"/>
    <m/>
    <m/>
    <s v="Erizo"/>
    <m/>
    <m/>
    <s v="Senior Staff Member"/>
    <s v="Volunteer"/>
    <m/>
    <s v="Chief Executive Officer or Equivalent"/>
    <s v="Fractured Atlas"/>
    <m/>
    <s v="Yes"/>
    <s v="No"/>
    <s v="No"/>
    <m/>
    <m/>
    <m/>
    <m/>
    <m/>
    <m/>
    <m/>
    <m/>
    <m/>
    <m/>
    <m/>
    <m/>
    <m/>
    <m/>
    <m/>
    <m/>
    <m/>
    <m/>
    <m/>
    <m/>
    <m/>
    <x v="28"/>
    <m/>
    <s v="Yes"/>
    <m/>
    <m/>
    <n v="11216"/>
    <x v="0"/>
    <m/>
    <s v="No"/>
    <x v="0"/>
    <x v="0"/>
    <x v="0"/>
    <x v="0"/>
    <x v="1"/>
    <x v="0"/>
    <x v="0"/>
    <x v="0"/>
    <x v="0"/>
    <m/>
    <m/>
    <m/>
    <m/>
    <m/>
    <m/>
    <m/>
    <m/>
    <m/>
    <m/>
    <m/>
    <m/>
    <m/>
    <m/>
    <m/>
    <m/>
    <m/>
    <m/>
    <m/>
    <m/>
    <m/>
    <s v="Eastern"/>
    <m/>
    <m/>
    <m/>
    <m/>
    <m/>
    <m/>
    <m/>
    <m/>
    <m/>
    <m/>
    <m/>
    <m/>
    <m/>
    <m/>
    <m/>
    <m/>
    <m/>
    <m/>
    <s v="Yes"/>
    <s v="Jewish"/>
    <m/>
    <m/>
    <m/>
    <m/>
    <m/>
    <m/>
    <m/>
    <m/>
    <m/>
    <m/>
    <m/>
    <m/>
    <m/>
    <m/>
    <m/>
    <m/>
    <m/>
    <m/>
    <s v="Not Needed"/>
    <s v="Moderately Needed"/>
    <s v="Slightly Needed"/>
    <s v="Not Needed"/>
    <s v="Needed"/>
    <s v="Needed"/>
    <s v="Moderately Needed"/>
    <s v="Yes, but only some"/>
    <s v="Yes, but only some"/>
    <m/>
    <s v="Yes"/>
    <m/>
    <s v="No"/>
    <m/>
    <m/>
    <m/>
    <m/>
    <s v="Individual Donors"/>
    <m/>
    <m/>
    <m/>
    <m/>
    <m/>
    <m/>
    <m/>
    <m/>
    <m/>
    <m/>
    <m/>
    <m/>
    <m/>
  </r>
  <r>
    <n v="401"/>
    <d v="2016-12-18T18:21:50"/>
    <d v="2016-12-18T18:45:1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341701"/>
    <s v="1482103258_585719dac83509.95076710"/>
    <s v="Mozilla/5.0 (iPhone; CPU iPhone OS 10_2 like Mac OS X) AppleWebKit/602.3.12 (KHTML, like Gecko) Vers"/>
    <s v="Mozilla/5.0 (iPhone; CPU iPhone OS 10_2 like Mac OS X) AppleWebKit/602.3.12 (KHTML, like Gecko) Version/10.0 Mobile/14C92 Safari/602.1"/>
    <m/>
    <s v="70.214.70.189"/>
    <n v="-73.894401550292997"/>
    <n v="40.6702003479"/>
    <s v="United States"/>
    <s v="Brooklyn"/>
    <s v="NY"/>
    <n v="11207"/>
    <s v="Yes"/>
    <x v="3"/>
    <m/>
    <s v="Film/Video/Media"/>
    <m/>
    <m/>
    <m/>
    <s v="Visual Arts"/>
    <m/>
    <m/>
    <s v="Escape Artists"/>
    <m/>
    <m/>
    <m/>
    <m/>
    <m/>
    <s v="Chief Executive Officer or Equivalent"/>
    <s v="Fractured Atlas"/>
    <m/>
    <s v="Yes"/>
    <s v="No"/>
    <s v="Yes"/>
    <m/>
    <m/>
    <s v="Staff Member"/>
    <m/>
    <m/>
    <m/>
    <m/>
    <m/>
    <m/>
    <s v="No"/>
    <s v="No"/>
    <m/>
    <m/>
    <m/>
    <m/>
    <m/>
    <m/>
    <m/>
    <m/>
    <m/>
    <m/>
    <x v="29"/>
    <m/>
    <s v="Yes"/>
    <m/>
    <m/>
    <n v="11365"/>
    <x v="1"/>
    <m/>
    <s v="No"/>
    <x v="0"/>
    <x v="0"/>
    <x v="0"/>
    <x v="0"/>
    <x v="0"/>
    <x v="1"/>
    <x v="0"/>
    <x v="0"/>
    <x v="0"/>
    <m/>
    <m/>
    <m/>
    <m/>
    <m/>
    <m/>
    <m/>
    <m/>
    <m/>
    <m/>
    <m/>
    <m/>
    <m/>
    <m/>
    <m/>
    <m/>
    <m/>
    <m/>
    <m/>
    <m/>
    <m/>
    <m/>
    <m/>
    <m/>
    <m/>
    <m/>
    <m/>
    <m/>
    <m/>
    <m/>
    <m/>
    <m/>
    <m/>
    <m/>
    <m/>
    <m/>
    <m/>
    <m/>
    <m/>
    <m/>
    <s v="Yes"/>
    <s v="I create opportunities for fellow latinos"/>
    <m/>
    <m/>
    <m/>
    <m/>
    <m/>
    <m/>
    <m/>
    <s v="Person without a disability"/>
    <m/>
    <m/>
    <m/>
    <m/>
    <m/>
    <m/>
    <m/>
    <m/>
    <m/>
    <m/>
    <s v="Moderately Needed"/>
    <s v="Needed"/>
    <s v="Needed"/>
    <s v="Very Needed"/>
    <s v="Very Needed"/>
    <s v="Very Needed"/>
    <s v="Needed"/>
    <s v="No"/>
    <s v="No"/>
    <s v="If we can have monthly events/workshops to provide info sessions and guidance this would be helpful "/>
    <s v="Yes"/>
    <s v="Thought working with a fiscal would help promote growth but haven't been sure how to utilize the sponsorship "/>
    <s v="No"/>
    <m/>
    <m/>
    <m/>
    <m/>
    <m/>
    <m/>
    <m/>
    <m/>
    <m/>
    <s v="Operational costs, including salaries"/>
    <s v="New equipment purchases or rentals"/>
    <m/>
    <m/>
    <s v="Other space-related costs, including utilities"/>
    <s v="Salaries/Artist fees"/>
    <m/>
    <m/>
    <m/>
  </r>
  <r>
    <n v="714"/>
    <d v="2017-01-17T15:43:46"/>
    <d v="2017-01-17T15:51:13"/>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611681"/>
    <s v="1484685801_587e81e95cd4f0.90381067"/>
    <s v="Mozilla/5.0 (Windows NT 6.1; WOW64; Trident/7.0; rv:11.0) like Gecko"/>
    <s v="Mozilla/5.0 (Windows NT 6.1; WOW64; Trident/7.0; rv:11.0) like Gecko"/>
    <m/>
    <s v="8.31.236.100"/>
    <n v="-73.960899353027003"/>
    <n v="40.769401550292997"/>
    <s v="United States"/>
    <s v="New York"/>
    <s v="NY"/>
    <n v="10021"/>
    <s v="Yes"/>
    <x v="0"/>
    <m/>
    <s v="Film/Video/Media"/>
    <s v="Literary Arts"/>
    <s v="Music"/>
    <m/>
    <m/>
    <m/>
    <m/>
    <s v="FIG Productions"/>
    <m/>
    <m/>
    <m/>
    <m/>
    <m/>
    <s v="Chief Executive Officer or Equivalent"/>
    <s v="Fractured Atlas"/>
    <m/>
    <s v="Yes"/>
    <s v="No"/>
    <s v="Yes"/>
    <s v="Amios"/>
    <m/>
    <s v="Staff Member"/>
    <m/>
    <m/>
    <m/>
    <m/>
    <s v="Fractured Atlas"/>
    <m/>
    <s v="Yes"/>
    <s v="No"/>
    <m/>
    <m/>
    <m/>
    <m/>
    <m/>
    <m/>
    <m/>
    <m/>
    <m/>
    <m/>
    <x v="21"/>
    <m/>
    <s v="Yes"/>
    <m/>
    <m/>
    <n v="11435"/>
    <x v="0"/>
    <m/>
    <s v="Yes"/>
    <x v="0"/>
    <x v="0"/>
    <x v="0"/>
    <x v="0"/>
    <x v="0"/>
    <x v="0"/>
    <x v="0"/>
    <x v="0"/>
    <x v="0"/>
    <s v="White"/>
    <m/>
    <m/>
    <m/>
    <m/>
    <m/>
    <m/>
    <m/>
    <m/>
    <m/>
    <m/>
    <m/>
    <m/>
    <m/>
    <m/>
    <m/>
    <m/>
    <m/>
    <m/>
    <m/>
    <m/>
    <m/>
    <m/>
    <m/>
    <m/>
    <m/>
    <m/>
    <m/>
    <m/>
    <m/>
    <m/>
    <m/>
    <m/>
    <m/>
    <m/>
    <m/>
    <m/>
    <m/>
    <m/>
    <m/>
    <s v="No"/>
    <m/>
    <m/>
    <m/>
    <m/>
    <m/>
    <m/>
    <m/>
    <m/>
    <m/>
    <m/>
    <m/>
    <s v="I do not have any disabilities, except that I am getting old"/>
    <m/>
    <m/>
    <m/>
    <m/>
    <m/>
    <m/>
    <m/>
    <s v="Needed"/>
    <s v="Very Needed"/>
    <s v="Needed"/>
    <s v="Needed"/>
    <s v="Not Needed"/>
    <s v="Moderately Needed"/>
    <s v="Not Needed"/>
    <s v="Yes, but only some"/>
    <s v="Yes, all"/>
    <s v="performance space and audience development in New York is extremely important to keep this city at the center of the American Arts culture.  I would like to see New York promote that.  One way would be to encourage &quot;be there where it happens&quot; campaign, where off-Broadway organizations present their work with encouragement from tourist organizations (who bring in audiences for cheaper than broadway) "/>
    <s v="Yes"/>
    <s v="in the early stages of organization, it is necessary.  once a foundation has been established, an administrative staff put in place, then going independent is possible. "/>
    <s v="No"/>
    <m/>
    <m/>
    <m/>
    <m/>
    <s v="Individual Donors"/>
    <m/>
    <s v="Private Foundation Grants (including gifts from family foundations)"/>
    <m/>
    <m/>
    <s v="Operational costs, including salaries"/>
    <s v="New equipment purchases or rentals"/>
    <s v="Rent"/>
    <m/>
    <m/>
    <s v="Salaries/Artist fees"/>
    <s v="Additional - Write In"/>
    <s v="PR associates"/>
    <m/>
  </r>
  <r>
    <n v="356"/>
    <d v="2016-12-15T17:04:05"/>
    <d v="2016-12-15T17:16:2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25329"/>
    <s v="1481839386_5853131aa02875.97874937"/>
    <s v="Mozilla/5.0 (Macintosh; Intel Mac OS X 10_11_6) AppleWebKit/537.36 (KHTML, like Gecko) Chrome/54.0.2"/>
    <s v="Mozilla/5.0 (Macintosh; Intel Mac OS X 10_11_6) AppleWebKit/537.36 (KHTML, like Gecko) Chrome/54.0.2840.98 Safari/537.36"/>
    <m/>
    <s v="142.234.73.104"/>
    <n v="-118.32160186768"/>
    <n v="34.171600341797003"/>
    <s v="United States"/>
    <s v="Burbank"/>
    <s v="CA"/>
    <n v="91506"/>
    <s v="Yes"/>
    <x v="1"/>
    <s v="Dance"/>
    <m/>
    <m/>
    <m/>
    <m/>
    <m/>
    <m/>
    <m/>
    <s v="Full Force Dance Repertory"/>
    <s v="Board Member"/>
    <m/>
    <m/>
    <m/>
    <m/>
    <s v="Chief Executive Officer or Equivalent"/>
    <s v="Fractured Atlas"/>
    <m/>
    <s v="Yes"/>
    <s v="Yes"/>
    <s v="No"/>
    <m/>
    <m/>
    <m/>
    <m/>
    <m/>
    <m/>
    <m/>
    <m/>
    <m/>
    <m/>
    <m/>
    <m/>
    <m/>
    <m/>
    <m/>
    <m/>
    <m/>
    <m/>
    <m/>
    <m/>
    <m/>
    <x v="6"/>
    <m/>
    <s v="Yes"/>
    <m/>
    <m/>
    <n v="11207"/>
    <x v="0"/>
    <m/>
    <s v="Yes"/>
    <x v="0"/>
    <x v="1"/>
    <x v="0"/>
    <x v="1"/>
    <x v="0"/>
    <x v="0"/>
    <x v="0"/>
    <x v="0"/>
    <x v="0"/>
    <m/>
    <m/>
    <m/>
    <m/>
    <m/>
    <m/>
    <m/>
    <m/>
    <m/>
    <m/>
    <m/>
    <m/>
    <m/>
    <m/>
    <m/>
    <s v="Skip this question"/>
    <m/>
    <m/>
    <m/>
    <m/>
    <m/>
    <m/>
    <m/>
    <m/>
    <m/>
    <m/>
    <m/>
    <m/>
    <m/>
    <m/>
    <m/>
    <m/>
    <m/>
    <m/>
    <m/>
    <m/>
    <m/>
    <m/>
    <m/>
    <m/>
    <s v="No"/>
    <m/>
    <m/>
    <m/>
    <m/>
    <m/>
    <m/>
    <m/>
    <m/>
    <s v="Person without a disability"/>
    <m/>
    <m/>
    <m/>
    <m/>
    <m/>
    <m/>
    <m/>
    <m/>
    <m/>
    <m/>
    <s v="Slightly Needed"/>
    <s v="Slightly Needed"/>
    <s v="Moderately Needed"/>
    <s v="Very Needed"/>
    <s v="Needed"/>
    <s v="Very Needed"/>
    <s v="Very Needed"/>
    <s v="Yes, but only some"/>
    <s v="Yes, but only some"/>
    <s v="The Actors Fund is a good resource. Also, Bailey's Cafe."/>
    <s v="Yes"/>
    <s v="It gives my organization the opportunity to apply for insurance under their sponsorship along with receiving tax-deductible donations."/>
    <s v="Yes"/>
    <s v="In looking for grants and monies for my organization I have realized most programs don't accept fiscally sponsored projects. You have to be a standalone 501(c)3 organization."/>
    <s v="Create more opportunities/programs that give monies to fiscally sponsored projects."/>
    <m/>
    <m/>
    <s v="Individual Donors"/>
    <s v="Earned Income (Ticket Sales; Fees from workshops)"/>
    <m/>
    <m/>
    <m/>
    <s v="Operational costs, including salaries"/>
    <s v="New equipment purchases or rentals"/>
    <s v="Rent"/>
    <s v="Mortgage"/>
    <s v="Other space-related costs, including utilities"/>
    <s v="Salaries/Artist fees"/>
    <m/>
    <m/>
    <m/>
  </r>
  <r>
    <n v="889"/>
    <d v="2017-01-23T16:49:34"/>
    <d v="2017-01-23T17:17:48"/>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38465"/>
    <s v="1485208150_58867a564bb753.05446224"/>
    <s v="Mozilla/5.0 (Macintosh; Intel Mac OS X 10_11_6) AppleWebKit/602.3.12 (KHTML, like Gecko) Version/10."/>
    <s v="Mozilla/5.0 (Macintosh; Intel Mac OS X 10_11_6) AppleWebKit/602.3.12 (KHTML, like Gecko) Version/10.0.2 Safari/602.3.12"/>
    <m/>
    <s v="69.201.168.160"/>
    <n v="-73.992401123047003"/>
    <n v="40.755298614502003"/>
    <s v="United States"/>
    <s v="New York"/>
    <s v="NY"/>
    <n v="10018"/>
    <s v="Yes"/>
    <x v="4"/>
    <m/>
    <m/>
    <m/>
    <m/>
    <m/>
    <m/>
    <m/>
    <m/>
    <s v="Gay USA"/>
    <m/>
    <m/>
    <m/>
    <m/>
    <m/>
    <s v="Chief Executive Officer or Equivalent"/>
    <s v="Fractured Atlas"/>
    <m/>
    <s v="Yes"/>
    <s v="No"/>
    <s v="No"/>
    <m/>
    <m/>
    <m/>
    <m/>
    <m/>
    <m/>
    <m/>
    <m/>
    <m/>
    <m/>
    <m/>
    <m/>
    <m/>
    <m/>
    <m/>
    <m/>
    <m/>
    <m/>
    <m/>
    <m/>
    <m/>
    <x v="30"/>
    <m/>
    <s v="Yes"/>
    <m/>
    <m/>
    <n v="10011"/>
    <x v="1"/>
    <m/>
    <s v="Yes"/>
    <x v="0"/>
    <x v="0"/>
    <x v="0"/>
    <x v="0"/>
    <x v="1"/>
    <x v="0"/>
    <x v="0"/>
    <x v="0"/>
    <x v="0"/>
    <s v="White"/>
    <m/>
    <m/>
    <m/>
    <m/>
    <m/>
    <m/>
    <m/>
    <m/>
    <m/>
    <m/>
    <m/>
    <m/>
    <m/>
    <m/>
    <m/>
    <m/>
    <m/>
    <m/>
    <m/>
    <m/>
    <m/>
    <s v="Northern"/>
    <m/>
    <m/>
    <m/>
    <m/>
    <m/>
    <m/>
    <m/>
    <m/>
    <m/>
    <m/>
    <m/>
    <m/>
    <m/>
    <m/>
    <m/>
    <m/>
    <m/>
    <s v="No"/>
    <m/>
    <m/>
    <m/>
    <m/>
    <m/>
    <m/>
    <m/>
    <m/>
    <m/>
    <m/>
    <m/>
    <m/>
    <m/>
    <m/>
    <m/>
    <m/>
    <m/>
    <m/>
    <m/>
    <s v="Moderately Needed"/>
    <s v="Very Needed"/>
    <s v="Very Needed"/>
    <s v="Needed"/>
    <s v="Needed"/>
    <s v="Needed"/>
    <s v="Not Needed"/>
    <s v="Yes, but only some"/>
    <s v="Yes, but only some"/>
    <m/>
    <s v="Yes"/>
    <s v="We are a small, unincorporated project. A fiscal sponsor gives our donors 501(c)3 tax deductibility."/>
    <s v="No"/>
    <m/>
    <m/>
    <m/>
    <m/>
    <s v="Individual Donors"/>
    <m/>
    <s v="Private Foundation Grants (including gifts from family foundations)"/>
    <m/>
    <m/>
    <s v="Operational costs, including salaries"/>
    <s v="New equipment purchases or rentals"/>
    <m/>
    <m/>
    <m/>
    <s v="Salaries/Artist fees"/>
    <m/>
    <m/>
    <m/>
  </r>
  <r>
    <n v="418"/>
    <d v="2016-12-20T11:34:37"/>
    <d v="2016-12-20T11:37:39"/>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30893"/>
    <s v="1482251670_58595d963a68f6.32979519"/>
    <s v="Mozilla/5.0 (Windows NT 6.1; WOW64; rv:45.0) Gecko/20100101 Firefox/45.0"/>
    <s v="Mozilla/5.0 (Windows NT 6.1; WOW64; rv:45.0) Gecko/20100101 Firefox/45.0"/>
    <m/>
    <s v="157.139.36.63"/>
    <n v="-74.005996704102003"/>
    <n v="40.714298248291001"/>
    <s v="United States"/>
    <s v="New York"/>
    <s v="NY"/>
    <n v="10065"/>
    <s v="Yes"/>
    <x v="0"/>
    <m/>
    <m/>
    <m/>
    <m/>
    <m/>
    <m/>
    <m/>
    <m/>
    <s v="Gold No Trade"/>
    <s v="Board Member"/>
    <m/>
    <s v="Senior Staff Member"/>
    <m/>
    <m/>
    <s v="Chief Executive Officer or Equivalent"/>
    <s v="Fractured Atlas"/>
    <m/>
    <s v="Yes"/>
    <s v="No"/>
    <s v="No"/>
    <m/>
    <m/>
    <m/>
    <m/>
    <m/>
    <m/>
    <m/>
    <m/>
    <m/>
    <m/>
    <m/>
    <m/>
    <m/>
    <m/>
    <m/>
    <m/>
    <m/>
    <m/>
    <m/>
    <m/>
    <m/>
    <x v="13"/>
    <m/>
    <m/>
    <m/>
    <m/>
    <m/>
    <x v="0"/>
    <m/>
    <s v="No"/>
    <x v="0"/>
    <x v="0"/>
    <x v="0"/>
    <x v="0"/>
    <x v="0"/>
    <x v="0"/>
    <x v="0"/>
    <x v="0"/>
    <x v="0"/>
    <s v="White"/>
    <m/>
    <m/>
    <m/>
    <m/>
    <m/>
    <m/>
    <m/>
    <m/>
    <m/>
    <m/>
    <m/>
    <m/>
    <m/>
    <m/>
    <m/>
    <m/>
    <m/>
    <m/>
    <m/>
    <m/>
    <m/>
    <m/>
    <m/>
    <m/>
    <m/>
    <m/>
    <m/>
    <m/>
    <m/>
    <m/>
    <m/>
    <m/>
    <m/>
    <m/>
    <m/>
    <m/>
    <m/>
    <m/>
    <m/>
    <s v="Yes"/>
    <s v="Jewish"/>
    <m/>
    <m/>
    <m/>
    <m/>
    <m/>
    <m/>
    <m/>
    <s v="Person without a disability"/>
    <m/>
    <m/>
    <m/>
    <m/>
    <m/>
    <m/>
    <m/>
    <m/>
    <m/>
    <m/>
    <s v="Very Needed"/>
    <s v="Very Needed"/>
    <s v="Not Needed"/>
    <s v="Needed"/>
    <s v="Very Needed"/>
    <s v="Very Needed"/>
    <s v="Slightly Needed"/>
    <s v="Yes, but only some"/>
    <s v="Yes, but only some"/>
    <m/>
    <s v="Yes"/>
    <m/>
    <s v="No"/>
    <m/>
    <m/>
    <m/>
    <s v="Government (City, County, State, Federal - any source/agency)"/>
    <s v="Individual Donors"/>
    <s v="Earned Income (Ticket Sales; Fees from workshops)"/>
    <s v="Private Foundation Grants (including gifts from family foundations)"/>
    <m/>
    <m/>
    <m/>
    <s v="New equipment purchases or rentals"/>
    <m/>
    <m/>
    <m/>
    <s v="Salaries/Artist fees"/>
    <m/>
    <m/>
    <m/>
  </r>
  <r>
    <n v="500"/>
    <d v="2017-01-05T19:16:03"/>
    <d v="2017-01-05T19:21:06"/>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26733"/>
    <s v="1483661742_586ee1ae128509.50346873"/>
    <s v="Mozilla/5.0 (Macintosh; Intel Mac OS X 10_12_2) AppleWebKit/537.36 (KHTML, like Gecko) Chrome/55.0.2"/>
    <s v="Mozilla/5.0 (Macintosh; Intel Mac OS X 10_12_2) AppleWebKit/537.36 (KHTML, like Gecko) Chrome/55.0.2883.95 Safari/537.36"/>
    <m/>
    <s v="24.191.200.193"/>
    <n v="-73.946296691895"/>
    <n v="40.68090057373"/>
    <s v="United States"/>
    <s v="Brooklyn"/>
    <s v="NY"/>
    <n v="11216"/>
    <s v="Yes"/>
    <x v="4"/>
    <s v="Dance"/>
    <m/>
    <s v="Literary Arts"/>
    <m/>
    <m/>
    <s v="Visual Arts"/>
    <m/>
    <m/>
    <s v="Grace Giffune's Senior Thesis"/>
    <m/>
    <m/>
    <m/>
    <m/>
    <m/>
    <s v="Chief Executive Officer or Equivalent"/>
    <s v="Fractured Atlas"/>
    <m/>
    <s v="Yes"/>
    <s v="No"/>
    <s v="No"/>
    <m/>
    <m/>
    <m/>
    <m/>
    <m/>
    <m/>
    <m/>
    <m/>
    <m/>
    <m/>
    <m/>
    <m/>
    <m/>
    <m/>
    <m/>
    <m/>
    <m/>
    <m/>
    <m/>
    <m/>
    <m/>
    <x v="31"/>
    <m/>
    <s v="Yes"/>
    <m/>
    <m/>
    <m/>
    <x v="1"/>
    <m/>
    <s v="Yes"/>
    <x v="0"/>
    <x v="0"/>
    <x v="0"/>
    <x v="0"/>
    <x v="1"/>
    <x v="0"/>
    <x v="0"/>
    <x v="0"/>
    <x v="0"/>
    <m/>
    <m/>
    <m/>
    <m/>
    <m/>
    <m/>
    <m/>
    <m/>
    <m/>
    <m/>
    <m/>
    <m/>
    <m/>
    <m/>
    <m/>
    <m/>
    <m/>
    <m/>
    <m/>
    <m/>
    <m/>
    <s v="Eastern"/>
    <s v="Northern"/>
    <s v="Southern"/>
    <s v="Western"/>
    <m/>
    <m/>
    <m/>
    <m/>
    <m/>
    <m/>
    <m/>
    <m/>
    <m/>
    <m/>
    <m/>
    <m/>
    <m/>
    <m/>
    <m/>
    <s v="No"/>
    <m/>
    <m/>
    <m/>
    <m/>
    <m/>
    <m/>
    <m/>
    <m/>
    <m/>
    <m/>
    <m/>
    <m/>
    <m/>
    <m/>
    <m/>
    <m/>
    <m/>
    <m/>
    <m/>
    <s v="Very Needed"/>
    <s v="Needed"/>
    <s v="Very Needed"/>
    <s v="Needed"/>
    <s v="Very Needed"/>
    <s v="Very Needed"/>
    <s v="Needed"/>
    <s v="Yes, but only some"/>
    <s v="Yes, but only some"/>
    <m/>
    <s v="Yes"/>
    <s v="I'm fundraising a lot of the money for the project and I knew that having tax deductible donations would make people more willing to contribute to my project."/>
    <s v="No"/>
    <m/>
    <m/>
    <m/>
    <m/>
    <s v="Individual Donors"/>
    <m/>
    <m/>
    <m/>
    <m/>
    <s v="Operational costs, including salaries"/>
    <s v="New equipment purchases or rentals"/>
    <m/>
    <m/>
    <s v="Other space-related costs, including utilities"/>
    <m/>
    <m/>
    <m/>
    <m/>
  </r>
  <r>
    <n v="918"/>
    <d v="2017-01-23T17:45:41"/>
    <d v="2017-01-23T18:09:1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47385"/>
    <s v="1485211483_5886875bbd3390.53533779"/>
    <s v="Mozilla/5.0 (Windows NT 6.1; WOW64; Trident/7.0; MALC; rv:11.0) like Gecko"/>
    <s v="Mozilla/5.0 (Windows NT 6.1; WOW64; Trident/7.0; MALC; rv:11.0) like Gecko"/>
    <m/>
    <s v="71.190.70.166"/>
    <n v="-73.951202392577997"/>
    <n v="40.780498504638999"/>
    <s v="United States"/>
    <s v="New York"/>
    <s v="NY"/>
    <n v="10128"/>
    <s v="Yes"/>
    <x v="2"/>
    <m/>
    <s v="Film/Video/Media"/>
    <m/>
    <s v="Music"/>
    <m/>
    <m/>
    <s v="Additional - Write In"/>
    <s v="Music Education, Music and Technology"/>
    <s v="Grace Notes Music"/>
    <m/>
    <m/>
    <m/>
    <m/>
    <m/>
    <s v="Chief Executive Officer or Equivalent"/>
    <s v="Fractured Atlas"/>
    <m/>
    <s v="Yes"/>
    <s v="Yes"/>
    <s v="No"/>
    <m/>
    <m/>
    <m/>
    <m/>
    <m/>
    <m/>
    <m/>
    <m/>
    <m/>
    <m/>
    <m/>
    <m/>
    <m/>
    <m/>
    <m/>
    <m/>
    <m/>
    <m/>
    <m/>
    <m/>
    <m/>
    <x v="32"/>
    <m/>
    <s v="Yes"/>
    <m/>
    <m/>
    <n v="10025"/>
    <x v="1"/>
    <m/>
    <s v="No"/>
    <x v="0"/>
    <x v="0"/>
    <x v="0"/>
    <x v="0"/>
    <x v="1"/>
    <x v="0"/>
    <x v="0"/>
    <x v="0"/>
    <x v="0"/>
    <m/>
    <m/>
    <m/>
    <m/>
    <m/>
    <m/>
    <m/>
    <m/>
    <m/>
    <m/>
    <m/>
    <m/>
    <m/>
    <m/>
    <m/>
    <m/>
    <m/>
    <m/>
    <m/>
    <m/>
    <m/>
    <m/>
    <m/>
    <s v="Southern"/>
    <m/>
    <m/>
    <m/>
    <m/>
    <m/>
    <m/>
    <m/>
    <m/>
    <m/>
    <m/>
    <m/>
    <m/>
    <m/>
    <m/>
    <m/>
    <m/>
    <s v="No"/>
    <m/>
    <m/>
    <m/>
    <m/>
    <m/>
    <m/>
    <m/>
    <m/>
    <m/>
    <m/>
    <s v="I decline to state"/>
    <m/>
    <m/>
    <m/>
    <m/>
    <m/>
    <m/>
    <m/>
    <m/>
    <s v="Needed"/>
    <s v="Needed"/>
    <s v="Needed"/>
    <s v="Very Needed"/>
    <s v="Needed"/>
    <s v="Very Needed"/>
    <s v="Moderately Needed"/>
    <s v="Yes, but only some"/>
    <s v="Yes, but only some"/>
    <s v="Shared artistic facilities"/>
    <s v="Yes"/>
    <s v="Help getting funding and education about getting funding, finding work spaces, insurance and more.  Very valuable."/>
    <s v="Yes"/>
    <s v="Some government agencies don't want to work with fiscally-sponsored artists or art organizations"/>
    <s v="Do business with and/or allow grant giving opportunities to fiscally-sponsored artists or art organizations "/>
    <m/>
    <m/>
    <s v="Individual Donors"/>
    <s v="Earned Income (Ticket Sales; Fees from workshops)"/>
    <s v="Private Foundation Grants (including gifts from family foundations)"/>
    <m/>
    <m/>
    <s v="Operational costs, including salaries"/>
    <s v="New equipment purchases or rentals"/>
    <s v="Rent"/>
    <m/>
    <s v="Other space-related costs, including utilities"/>
    <s v="Salaries/Artist fees"/>
    <m/>
    <m/>
    <m/>
  </r>
  <r>
    <n v="519"/>
    <d v="2017-01-06T12:29:10"/>
    <d v="2017-01-06T12:39:34"/>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43613"/>
    <s v="1483723727_586fd3cfed86e6.29959853"/>
    <s v="Mozilla/5.0 (Macintosh; Intel Mac OS X 10_9_5) AppleWebKit/537.36 (KHTML, like Gecko) Chrome/55.0.28"/>
    <s v="Mozilla/5.0 (Macintosh; Intel Mac OS X 10_9_5) AppleWebKit/537.36 (KHTML, like Gecko) Chrome/55.0.2883.95 Safari/537.36"/>
    <m/>
    <s v="207.237.37.18"/>
    <n v="-73.981300354004006"/>
    <n v="40.776901245117003"/>
    <s v="United States"/>
    <s v="New York"/>
    <s v="NY"/>
    <n v="10023"/>
    <s v="Yes"/>
    <x v="0"/>
    <m/>
    <m/>
    <m/>
    <m/>
    <s v="Theatre"/>
    <m/>
    <m/>
    <m/>
    <s v="Group .BR"/>
    <m/>
    <m/>
    <s v="Senior Staff Member"/>
    <m/>
    <m/>
    <s v="Chief Executive Officer or Equivalent"/>
    <s v="Fractured Atlas"/>
    <m/>
    <s v="Yes"/>
    <s v="Yes"/>
    <s v="No"/>
    <m/>
    <m/>
    <m/>
    <m/>
    <m/>
    <m/>
    <m/>
    <m/>
    <m/>
    <m/>
    <m/>
    <m/>
    <m/>
    <m/>
    <m/>
    <m/>
    <m/>
    <m/>
    <m/>
    <m/>
    <m/>
    <x v="16"/>
    <m/>
    <s v="Yes"/>
    <m/>
    <m/>
    <n v="7306"/>
    <x v="1"/>
    <m/>
    <s v="No"/>
    <x v="5"/>
    <x v="1"/>
    <x v="0"/>
    <x v="0"/>
    <x v="1"/>
    <x v="0"/>
    <x v="0"/>
    <x v="1"/>
    <x v="0"/>
    <s v="White"/>
    <m/>
    <m/>
    <m/>
    <m/>
    <m/>
    <m/>
    <m/>
    <m/>
    <m/>
    <m/>
    <m/>
    <m/>
    <m/>
    <m/>
    <s v="Skip this question"/>
    <m/>
    <m/>
    <m/>
    <m/>
    <m/>
    <m/>
    <m/>
    <m/>
    <m/>
    <s v="Skip this question"/>
    <m/>
    <m/>
    <m/>
    <m/>
    <m/>
    <m/>
    <m/>
    <m/>
    <m/>
    <m/>
    <m/>
    <m/>
    <m/>
    <s v="Skip this question"/>
    <s v="No"/>
    <m/>
    <m/>
    <m/>
    <m/>
    <m/>
    <m/>
    <m/>
    <m/>
    <m/>
    <m/>
    <s v="I decline to state"/>
    <m/>
    <m/>
    <m/>
    <m/>
    <m/>
    <m/>
    <m/>
    <m/>
    <s v="Not Needed"/>
    <s v="Not Needed"/>
    <s v="Very Needed"/>
    <s v="Needed"/>
    <s v="Not Needed"/>
    <s v="Not Needed"/>
    <s v="Not Needed"/>
    <s v="Yes, but only some"/>
    <s v="Yes, but only some"/>
    <s v="NA"/>
    <s v="Yes"/>
    <s v="convenience. there is value on having a support system in place that can answer questions as we learn how to run our business.  "/>
    <s v="No"/>
    <m/>
    <m/>
    <m/>
    <m/>
    <s v="Individual Donors"/>
    <m/>
    <s v="Private Foundation Grants (including gifts from family foundations)"/>
    <m/>
    <m/>
    <s v="Operational costs, including salaries"/>
    <m/>
    <m/>
    <m/>
    <m/>
    <s v="Salaries/Artist fees"/>
    <m/>
    <m/>
    <m/>
  </r>
  <r>
    <n v="353"/>
    <d v="2016-12-15T15:45:57"/>
    <d v="2016-12-15T15:48:3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12661"/>
    <s v="1481834744_585300f886f961.37586297"/>
    <s v="Mozilla/5.0 (Macintosh; Intel Mac OS X 10_12_1) AppleWebKit/602.2.14 (KHTML, like Gecko) Version/10."/>
    <s v="Mozilla/5.0 (Macintosh; Intel Mac OS X 10_12_1) AppleWebKit/602.2.14 (KHTML, like Gecko) Version/10.0.1 Safari/602.2.14"/>
    <m/>
    <s v="24.184.105.221"/>
    <n v="-73.958297729492003"/>
    <n v="40.644901275635"/>
    <s v="United States"/>
    <s v="Brooklyn"/>
    <s v="NY"/>
    <n v="11226"/>
    <s v="Yes"/>
    <x v="5"/>
    <m/>
    <m/>
    <m/>
    <m/>
    <m/>
    <m/>
    <m/>
    <m/>
    <s v="Guillotine"/>
    <m/>
    <m/>
    <m/>
    <s v="Volunteer"/>
    <m/>
    <s v="Chief Executive Officer or Equivalent"/>
    <s v="Fractured Atlas"/>
    <m/>
    <s v="Yes"/>
    <s v="No"/>
    <s v="No"/>
    <m/>
    <m/>
    <m/>
    <m/>
    <m/>
    <m/>
    <m/>
    <m/>
    <m/>
    <m/>
    <m/>
    <m/>
    <m/>
    <m/>
    <m/>
    <m/>
    <m/>
    <m/>
    <m/>
    <m/>
    <m/>
    <x v="3"/>
    <m/>
    <s v="Yes"/>
    <m/>
    <m/>
    <n v="11210"/>
    <x v="3"/>
    <m/>
    <s v="Yes"/>
    <x v="0"/>
    <x v="0"/>
    <x v="0"/>
    <x v="0"/>
    <x v="0"/>
    <x v="0"/>
    <x v="0"/>
    <x v="0"/>
    <x v="0"/>
    <s v="White"/>
    <m/>
    <m/>
    <m/>
    <m/>
    <m/>
    <m/>
    <m/>
    <m/>
    <m/>
    <m/>
    <m/>
    <m/>
    <m/>
    <m/>
    <m/>
    <m/>
    <m/>
    <m/>
    <m/>
    <m/>
    <m/>
    <m/>
    <m/>
    <m/>
    <m/>
    <m/>
    <m/>
    <m/>
    <m/>
    <m/>
    <m/>
    <m/>
    <m/>
    <m/>
    <m/>
    <m/>
    <m/>
    <m/>
    <m/>
    <s v="No"/>
    <m/>
    <m/>
    <m/>
    <s v="Person with an emotional or behavioral disability"/>
    <m/>
    <m/>
    <m/>
    <m/>
    <m/>
    <m/>
    <m/>
    <m/>
    <m/>
    <m/>
    <m/>
    <m/>
    <m/>
    <m/>
    <m/>
    <s v="Moderately Needed"/>
    <s v="Moderately Needed"/>
    <s v="Very Needed"/>
    <s v="Very Needed"/>
    <s v="Very Needed"/>
    <s v="Very Needed"/>
    <s v="Moderately Needed"/>
    <s v="Yes, but only some"/>
    <s v="Yes, but only some"/>
    <m/>
    <s v="Yes"/>
    <m/>
    <s v="No"/>
    <m/>
    <m/>
    <m/>
    <s v="Government (City, County, State, Federal - any source/agency)"/>
    <s v="Individual Donors"/>
    <s v="Earned Income (Ticket Sales; Fees from workshops)"/>
    <m/>
    <m/>
    <m/>
    <s v="Operational costs, including salaries"/>
    <m/>
    <m/>
    <m/>
    <m/>
    <s v="Salaries/Artist fees"/>
    <m/>
    <m/>
    <m/>
  </r>
  <r>
    <n v="316"/>
    <d v="2016-12-15T07:49:38"/>
    <d v="2016-12-15T07:56:18"/>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68453"/>
    <s v="1481806152_58529148b6e9c0.71214022"/>
    <s v="Mozilla/5.0 (Windows NT 6.1; WOW64; rv:50.0) Gecko/20100101 Firefox/50.0"/>
    <s v="Mozilla/5.0 (Windows NT 6.1; WOW64; rv:50.0) Gecko/20100101 Firefox/50.0"/>
    <m/>
    <s v="66.108.138.158"/>
    <n v="-73.988502502440994"/>
    <n v="40.731700897217003"/>
    <s v="United States"/>
    <s v="New York"/>
    <s v="NY"/>
    <n v="10003"/>
    <s v="Yes"/>
    <x v="0"/>
    <m/>
    <m/>
    <m/>
    <m/>
    <s v="Theatre"/>
    <m/>
    <m/>
    <m/>
    <s v="Hard Sparks"/>
    <m/>
    <m/>
    <m/>
    <m/>
    <m/>
    <s v="Chief Executive Officer or Equivalent"/>
    <s v="Fractured Atlas"/>
    <m/>
    <s v="Yes"/>
    <s v="Yes"/>
    <s v="No"/>
    <m/>
    <m/>
    <m/>
    <m/>
    <m/>
    <m/>
    <m/>
    <m/>
    <m/>
    <m/>
    <m/>
    <m/>
    <m/>
    <m/>
    <m/>
    <m/>
    <m/>
    <m/>
    <m/>
    <m/>
    <m/>
    <x v="12"/>
    <m/>
    <s v="Yes"/>
    <m/>
    <m/>
    <n v="10011"/>
    <x v="0"/>
    <m/>
    <s v="Yes"/>
    <x v="0"/>
    <x v="0"/>
    <x v="0"/>
    <x v="0"/>
    <x v="0"/>
    <x v="0"/>
    <x v="0"/>
    <x v="0"/>
    <x v="0"/>
    <s v="White"/>
    <m/>
    <m/>
    <m/>
    <m/>
    <m/>
    <m/>
    <m/>
    <m/>
    <m/>
    <m/>
    <m/>
    <m/>
    <m/>
    <m/>
    <m/>
    <m/>
    <m/>
    <m/>
    <m/>
    <m/>
    <m/>
    <m/>
    <m/>
    <m/>
    <m/>
    <m/>
    <m/>
    <m/>
    <m/>
    <m/>
    <m/>
    <m/>
    <m/>
    <m/>
    <m/>
    <m/>
    <m/>
    <m/>
    <m/>
    <s v="No"/>
    <m/>
    <m/>
    <m/>
    <m/>
    <m/>
    <m/>
    <m/>
    <m/>
    <m/>
    <m/>
    <m/>
    <m/>
    <m/>
    <m/>
    <m/>
    <m/>
    <m/>
    <m/>
    <m/>
    <s v="Very Needed"/>
    <s v="Very Needed"/>
    <s v="Moderately Needed"/>
    <s v="Needed"/>
    <s v="Very Needed"/>
    <s v="Needed"/>
    <s v="Slightly Needed"/>
    <s v="Yes, but only some"/>
    <s v="Yes, but only some"/>
    <m/>
    <s v="Yes"/>
    <s v="Crowdfunding, tax-deduction without having to create 501c3, financial organizing"/>
    <s v="No"/>
    <m/>
    <m/>
    <m/>
    <s v="Government (City, County, State, Federal - any source/agency)"/>
    <s v="Individual Donors"/>
    <s v="Earned Income (Ticket Sales; Fees from workshops)"/>
    <m/>
    <m/>
    <m/>
    <m/>
    <s v="New equipment purchases or rentals"/>
    <s v="Rent"/>
    <m/>
    <s v="Other space-related costs, including utilities"/>
    <s v="Salaries/Artist fees"/>
    <m/>
    <m/>
    <m/>
  </r>
  <r>
    <n v="934"/>
    <d v="2017-01-23T19:09:41"/>
    <d v="2017-01-23T19:17:43"/>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63385"/>
    <s v="1485216493_58869aed1d37a6.93938174"/>
    <s v="Mozilla/5.0 (iPhone; CPU iPhone OS 10_2 like Mac OS X) AppleWebKit/602.3.12 (KHTML, like Gecko) Vers"/>
    <s v="Mozilla/5.0 (iPhone; CPU iPhone OS 10_2 like Mac OS X) AppleWebKit/602.3.12 (KHTML, like Gecko) Version/10.0 Mobile/14C92 Safari/602.1"/>
    <m/>
    <s v="72.225.201.16"/>
    <n v="-73.953002929687997"/>
    <n v="40.811599731445"/>
    <s v="United States"/>
    <s v="New York"/>
    <s v="NY"/>
    <n v="10027"/>
    <s v="Yes"/>
    <x v="0"/>
    <m/>
    <m/>
    <m/>
    <m/>
    <s v="Theatre"/>
    <m/>
    <m/>
    <m/>
    <s v="Harlem9"/>
    <m/>
    <m/>
    <m/>
    <m/>
    <m/>
    <s v="Chief Executive Officer or Equivalent"/>
    <s v="Fractured Atlas"/>
    <m/>
    <s v="Yes"/>
    <s v="Yes"/>
    <s v="No"/>
    <m/>
    <m/>
    <m/>
    <m/>
    <m/>
    <m/>
    <m/>
    <m/>
    <m/>
    <m/>
    <m/>
    <m/>
    <m/>
    <m/>
    <m/>
    <m/>
    <m/>
    <m/>
    <m/>
    <m/>
    <m/>
    <x v="33"/>
    <m/>
    <s v="Yes"/>
    <m/>
    <m/>
    <n v="10027"/>
    <x v="0"/>
    <m/>
    <s v="Yes"/>
    <x v="0"/>
    <x v="0"/>
    <x v="0"/>
    <x v="1"/>
    <x v="0"/>
    <x v="0"/>
    <x v="0"/>
    <x v="0"/>
    <x v="0"/>
    <m/>
    <m/>
    <m/>
    <m/>
    <m/>
    <m/>
    <m/>
    <m/>
    <m/>
    <m/>
    <m/>
    <m/>
    <m/>
    <m/>
    <m/>
    <m/>
    <m/>
    <m/>
    <m/>
    <m/>
    <m/>
    <m/>
    <m/>
    <m/>
    <m/>
    <m/>
    <m/>
    <m/>
    <m/>
    <m/>
    <m/>
    <m/>
    <m/>
    <m/>
    <m/>
    <m/>
    <m/>
    <m/>
    <m/>
    <m/>
    <s v="Yes"/>
    <s v="African-American"/>
    <m/>
    <m/>
    <m/>
    <m/>
    <m/>
    <m/>
    <m/>
    <s v="Person without a disability"/>
    <m/>
    <m/>
    <m/>
    <m/>
    <m/>
    <m/>
    <m/>
    <m/>
    <m/>
    <m/>
    <s v="Very Needed"/>
    <s v="Very Needed"/>
    <s v="Very Needed"/>
    <s v="Very Needed"/>
    <s v="Not Needed"/>
    <s v="Needed"/>
    <s v="Moderately Needed"/>
    <s v="Yes, but only some"/>
    <s v="Yes, but only some"/>
    <s v="There seem to be fewer and fewer affordable rehearsal and performance spaces available, especially in Harlem.  More affordable space would be a priority. "/>
    <s v="Yes"/>
    <s v="The convenience of having a 501(c)3 status.  "/>
    <s v="No"/>
    <m/>
    <m/>
    <m/>
    <s v="Government (City, County, State, Federal - any source/agency)"/>
    <s v="Individual Donors"/>
    <s v="Earned Income (Ticket Sales; Fees from workshops)"/>
    <s v="Private Foundation Grants (including gifts from family foundations)"/>
    <m/>
    <m/>
    <s v="Operational costs, including salaries"/>
    <m/>
    <s v="Rent"/>
    <m/>
    <m/>
    <s v="Salaries/Artist fees"/>
    <m/>
    <m/>
    <m/>
  </r>
  <r>
    <n v="480"/>
    <d v="2017-01-05T15:51:13"/>
    <d v="2017-01-05T15:55:56"/>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94821"/>
    <s v="1483649462_586eb1b661c237.11892778"/>
    <s v="Mozilla/5.0 (Macintosh; Intel Mac OS X 10_10_5) AppleWebKit/537.36 (KHTML, like Gecko) Chrome/55.0.2"/>
    <s v="Mozilla/5.0 (Macintosh; Intel Mac OS X 10_10_5) AppleWebKit/537.36 (KHTML, like Gecko) Chrome/55.0.2883.95 Safari/537.36"/>
    <m/>
    <s v="148.75.79.2"/>
    <n v="-73.894401550292997"/>
    <n v="40.6702003479"/>
    <s v="United States"/>
    <s v="Brooklyn"/>
    <s v="NY"/>
    <n v="11207"/>
    <s v="Yes"/>
    <x v="0"/>
    <m/>
    <m/>
    <m/>
    <m/>
    <m/>
    <m/>
    <m/>
    <m/>
    <s v="Hedgepig Ensemble Theatre"/>
    <s v="Board Member"/>
    <m/>
    <m/>
    <m/>
    <m/>
    <s v="Chief Executive Officer or Equivalent"/>
    <s v="Fractured Atlas"/>
    <m/>
    <s v="Yes"/>
    <s v="Yes"/>
    <s v="No"/>
    <m/>
    <m/>
    <m/>
    <m/>
    <m/>
    <m/>
    <m/>
    <m/>
    <m/>
    <m/>
    <m/>
    <m/>
    <m/>
    <m/>
    <m/>
    <m/>
    <m/>
    <m/>
    <m/>
    <m/>
    <m/>
    <x v="34"/>
    <m/>
    <s v="Yes"/>
    <m/>
    <m/>
    <n v="11207"/>
    <x v="1"/>
    <m/>
    <s v="No"/>
    <x v="0"/>
    <x v="0"/>
    <x v="0"/>
    <x v="0"/>
    <x v="0"/>
    <x v="0"/>
    <x v="0"/>
    <x v="0"/>
    <x v="0"/>
    <s v="White"/>
    <m/>
    <m/>
    <m/>
    <m/>
    <m/>
    <m/>
    <m/>
    <m/>
    <m/>
    <m/>
    <m/>
    <m/>
    <m/>
    <m/>
    <m/>
    <m/>
    <m/>
    <m/>
    <m/>
    <m/>
    <m/>
    <m/>
    <m/>
    <m/>
    <m/>
    <m/>
    <m/>
    <m/>
    <m/>
    <m/>
    <m/>
    <m/>
    <m/>
    <m/>
    <m/>
    <m/>
    <m/>
    <m/>
    <m/>
    <s v="No"/>
    <m/>
    <m/>
    <m/>
    <m/>
    <m/>
    <m/>
    <m/>
    <m/>
    <m/>
    <m/>
    <m/>
    <m/>
    <m/>
    <m/>
    <m/>
    <m/>
    <m/>
    <m/>
    <m/>
    <s v="Very Needed"/>
    <s v="Very Needed"/>
    <s v="Slightly Needed"/>
    <s v="Needed"/>
    <s v="Moderately Needed"/>
    <s v="Moderately Needed"/>
    <s v="Moderately Needed"/>
    <s v="Yes, but only some"/>
    <s v="Yes, but only some"/>
    <s v="I love the idea of using publically owned spaces after hours for rehearsals. So many places in NYC are empty after 6 PM, which is when we start up. It's such a shame to pay high prices for studio space when a conference room could do the trick."/>
    <s v="Yes"/>
    <s v="At this point, I am not ready to be a 501c3. We don't have a fully functioning Board of Directors and the paperwork is too burdensome.  "/>
    <s v="Yes"/>
    <s v="Inability to apply for most grants."/>
    <m/>
    <m/>
    <m/>
    <s v="Individual Donors"/>
    <s v="Earned Income (Ticket Sales; Fees from workshops)"/>
    <s v="Private Foundation Grants (including gifts from family foundations)"/>
    <m/>
    <m/>
    <s v="Operational costs, including salaries"/>
    <m/>
    <m/>
    <m/>
    <s v="Other space-related costs, including utilities"/>
    <s v="Salaries/Artist fees"/>
    <m/>
    <m/>
    <m/>
  </r>
  <r>
    <n v="478"/>
    <d v="2017-01-05T15:47:33"/>
    <d v="2017-01-05T15:53:49"/>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09093"/>
    <s v="1483649187_586eb0a374eaa2.65823386"/>
    <s v="Mozilla/5.0 (Windows NT 10.0; WOW64) AppleWebKit/537.36 (KHTML, like Gecko) Chrome/55.0.2883.87 Safa"/>
    <s v="Mozilla/5.0 (Windows NT 10.0; WOW64) AppleWebKit/537.36 (KHTML, like Gecko) Chrome/55.0.2883.87 Safari/537.36"/>
    <m/>
    <s v="69.117.4.176"/>
    <n v="-73.906997680664006"/>
    <n v="40.830898284912003"/>
    <s v="United States"/>
    <s v="Bronx"/>
    <s v="NY"/>
    <n v="10456"/>
    <s v="Yes"/>
    <x v="0"/>
    <m/>
    <m/>
    <s v="Literary Arts"/>
    <m/>
    <m/>
    <m/>
    <m/>
    <m/>
    <s v="Hekabe: A New Version"/>
    <m/>
    <s v="Staff Member"/>
    <s v="Senior Staff Member"/>
    <m/>
    <m/>
    <m/>
    <s v="Fractured Atlas"/>
    <m/>
    <s v="Yes"/>
    <s v="No"/>
    <s v="No"/>
    <m/>
    <m/>
    <m/>
    <m/>
    <m/>
    <m/>
    <m/>
    <m/>
    <m/>
    <m/>
    <m/>
    <m/>
    <m/>
    <m/>
    <m/>
    <m/>
    <m/>
    <m/>
    <m/>
    <m/>
    <m/>
    <x v="28"/>
    <m/>
    <s v="Yes"/>
    <m/>
    <m/>
    <n v="10451"/>
    <x v="0"/>
    <m/>
    <s v="No"/>
    <x v="0"/>
    <x v="0"/>
    <x v="0"/>
    <x v="0"/>
    <x v="1"/>
    <x v="0"/>
    <x v="0"/>
    <x v="0"/>
    <x v="0"/>
    <s v="White"/>
    <m/>
    <m/>
    <m/>
    <m/>
    <m/>
    <m/>
    <m/>
    <m/>
    <m/>
    <m/>
    <m/>
    <m/>
    <m/>
    <m/>
    <m/>
    <m/>
    <m/>
    <m/>
    <m/>
    <m/>
    <s v="Eastern"/>
    <m/>
    <m/>
    <s v="Western"/>
    <m/>
    <m/>
    <m/>
    <m/>
    <m/>
    <m/>
    <m/>
    <m/>
    <m/>
    <m/>
    <m/>
    <m/>
    <m/>
    <m/>
    <m/>
    <s v="No"/>
    <m/>
    <m/>
    <m/>
    <m/>
    <m/>
    <m/>
    <m/>
    <m/>
    <s v="Person without a disability"/>
    <m/>
    <m/>
    <m/>
    <m/>
    <m/>
    <m/>
    <m/>
    <m/>
    <m/>
    <m/>
    <s v="Very Needed"/>
    <s v="Very Needed"/>
    <s v="Moderately Needed"/>
    <s v="Moderately Needed"/>
    <s v="Slightly Needed"/>
    <s v="Slightly Needed"/>
    <s v="Very Needed"/>
    <s v="Yes, but only some"/>
    <s v="Yes, but only some"/>
    <s v="New York City in particular is EXTREMELY lacking in affordable rehearsal and presentation space. Finding organizations that would be willing to partner with fiscal sponsors to offer that to artists for free or at discounted rates (and putting a spotlight on those opportunities) would be very helpful."/>
    <s v="Yes"/>
    <s v="It was very important for us to be able to raise money, and we very much wanted it to be tax-deductible for our donors. "/>
    <s v="No"/>
    <m/>
    <m/>
    <m/>
    <m/>
    <s v="Individual Donors"/>
    <m/>
    <m/>
    <m/>
    <m/>
    <s v="Operational costs, including salaries"/>
    <m/>
    <s v="Rent"/>
    <m/>
    <s v="Other space-related costs, including utilities"/>
    <s v="Salaries/Artist fees"/>
    <m/>
    <m/>
    <m/>
  </r>
  <r>
    <n v="443"/>
    <d v="2017-01-03T10:32:10"/>
    <d v="2017-01-03T10:36:48"/>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05049"/>
    <s v="1483457524_586bc3f429b2b0.07135677"/>
    <s v="Mozilla/5.0 (Macintosh; Intel Mac OS X 10_10_5) AppleWebKit/537.36 (KHTML, like Gecko) Chrome/55.0.2"/>
    <s v="Mozilla/5.0 (Macintosh; Intel Mac OS X 10_10_5) AppleWebKit/537.36 (KHTML, like Gecko) Chrome/55.0.2883.95 Safari/537.36"/>
    <m/>
    <s v="69.118.42.128"/>
    <n v="-73.966201782227003"/>
    <n v="40.622501373291001"/>
    <s v="United States"/>
    <s v="Brooklyn"/>
    <s v="NY"/>
    <n v="11230"/>
    <s v="Yes"/>
    <x v="2"/>
    <s v="Dance"/>
    <s v="Film/Video/Media"/>
    <s v="Literary Arts"/>
    <m/>
    <s v="Theatre"/>
    <s v="Visual Arts"/>
    <m/>
    <m/>
    <s v="Hip Hop Re:Education Project"/>
    <s v="Board Member"/>
    <s v="Staff Member"/>
    <s v="Senior Staff Member"/>
    <m/>
    <m/>
    <s v="Chief Executive Officer or Equivalent"/>
    <s v="Fractured Atlas"/>
    <m/>
    <s v="Yes"/>
    <s v="No"/>
    <s v="No"/>
    <m/>
    <m/>
    <m/>
    <m/>
    <m/>
    <m/>
    <m/>
    <m/>
    <m/>
    <m/>
    <m/>
    <m/>
    <m/>
    <m/>
    <m/>
    <m/>
    <m/>
    <m/>
    <m/>
    <m/>
    <m/>
    <x v="23"/>
    <m/>
    <s v="Yes"/>
    <m/>
    <m/>
    <n v="11226"/>
    <x v="0"/>
    <m/>
    <s v="No"/>
    <x v="0"/>
    <x v="0"/>
    <x v="0"/>
    <x v="0"/>
    <x v="0"/>
    <x v="1"/>
    <x v="0"/>
    <x v="1"/>
    <x v="0"/>
    <m/>
    <m/>
    <m/>
    <m/>
    <m/>
    <m/>
    <m/>
    <m/>
    <m/>
    <m/>
    <m/>
    <m/>
    <m/>
    <m/>
    <m/>
    <m/>
    <m/>
    <m/>
    <m/>
    <m/>
    <m/>
    <m/>
    <m/>
    <m/>
    <m/>
    <m/>
    <m/>
    <m/>
    <m/>
    <m/>
    <m/>
    <m/>
    <m/>
    <m/>
    <m/>
    <s v="Mexico"/>
    <m/>
    <m/>
    <m/>
    <m/>
    <s v="No"/>
    <m/>
    <m/>
    <m/>
    <m/>
    <m/>
    <m/>
    <m/>
    <m/>
    <s v="Person without a disability"/>
    <m/>
    <m/>
    <m/>
    <m/>
    <m/>
    <m/>
    <m/>
    <m/>
    <m/>
    <m/>
    <s v="Needed"/>
    <s v="Very Needed"/>
    <s v="Needed"/>
    <s v="Needed"/>
    <s v="Moderately Needed"/>
    <s v="Moderately Needed"/>
    <s v="Needed"/>
    <s v="Yes, but only some"/>
    <s v="Yes, but only some"/>
    <m/>
    <s v="Yes"/>
    <m/>
    <s v="No"/>
    <m/>
    <m/>
    <m/>
    <m/>
    <s v="Individual Donors"/>
    <s v="Earned Income (Ticket Sales; Fees from workshops)"/>
    <m/>
    <m/>
    <m/>
    <s v="Operational costs, including salaries"/>
    <m/>
    <m/>
    <m/>
    <m/>
    <s v="Salaries/Artist fees"/>
    <s v="Additional - Write In"/>
    <s v="Studio rental"/>
    <m/>
  </r>
  <r>
    <n v="748"/>
    <d v="2017-01-18T13:50:35"/>
    <d v="2017-01-18T13:57:18"/>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426913"/>
    <s v="1484765428_587fb8f4254a79.03497896"/>
    <s v="Mozilla/5.0 (Macintosh; Intel Mac OS X 10.9; rv:50.0) Gecko/20100101 Firefox/50.0"/>
    <s v="Mozilla/5.0 (Macintosh; Intel Mac OS X 10.9; rv:50.0) Gecko/20100101 Firefox/50.0"/>
    <m/>
    <s v="173.184.97.146"/>
    <n v="-76.958702087402003"/>
    <n v="40.981201171875"/>
    <s v="United States"/>
    <s v="Lewisburg"/>
    <s v="PA"/>
    <n v="17837"/>
    <s v="Yes"/>
    <x v="3"/>
    <s v="Dance"/>
    <s v="Film/Video/Media"/>
    <s v="Literary Arts"/>
    <m/>
    <s v="Theatre"/>
    <m/>
    <s v="Additional - Write In"/>
    <s v="Creative Inquiry"/>
    <s v="Holes in the Wall Collective"/>
    <m/>
    <m/>
    <m/>
    <m/>
    <m/>
    <s v="Chief Executive Officer or Equivalent"/>
    <s v="Fractured Atlas"/>
    <m/>
    <s v="Yes"/>
    <s v="Yes"/>
    <s v="No"/>
    <m/>
    <m/>
    <m/>
    <m/>
    <m/>
    <m/>
    <m/>
    <m/>
    <m/>
    <m/>
    <m/>
    <m/>
    <m/>
    <m/>
    <m/>
    <m/>
    <m/>
    <m/>
    <m/>
    <m/>
    <m/>
    <x v="10"/>
    <m/>
    <s v="Yes"/>
    <m/>
    <m/>
    <n v="11215"/>
    <x v="1"/>
    <m/>
    <s v="Yes"/>
    <x v="0"/>
    <x v="0"/>
    <x v="0"/>
    <x v="0"/>
    <x v="0"/>
    <x v="0"/>
    <x v="0"/>
    <x v="0"/>
    <x v="0"/>
    <s v="White"/>
    <m/>
    <m/>
    <m/>
    <m/>
    <m/>
    <m/>
    <m/>
    <m/>
    <m/>
    <m/>
    <m/>
    <m/>
    <m/>
    <m/>
    <m/>
    <m/>
    <m/>
    <m/>
    <m/>
    <m/>
    <m/>
    <m/>
    <m/>
    <m/>
    <m/>
    <m/>
    <m/>
    <m/>
    <m/>
    <m/>
    <m/>
    <m/>
    <m/>
    <m/>
    <m/>
    <m/>
    <m/>
    <m/>
    <m/>
    <m/>
    <m/>
    <m/>
    <m/>
    <m/>
    <m/>
    <m/>
    <m/>
    <m/>
    <m/>
    <m/>
    <m/>
    <m/>
    <m/>
    <m/>
    <m/>
    <m/>
    <m/>
    <m/>
    <m/>
    <s v="Needed"/>
    <s v="Needed"/>
    <s v="Needed"/>
    <s v="Needed"/>
    <s v="Very Needed"/>
    <s v="Very Needed"/>
    <s v="Moderately Needed"/>
    <s v="Yes, but only some"/>
    <s v="Yes, but only some"/>
    <s v="Shared knowledge.  Access to emerging artists and organizations that do not rely on the echo chamber of he-said-she-said funding"/>
    <s v="Yes"/>
    <s v="To have access to 501(c)3 grants and an oversight of our mission and programming."/>
    <s v="No"/>
    <m/>
    <m/>
    <m/>
    <m/>
    <s v="Individual Donors"/>
    <m/>
    <m/>
    <m/>
    <m/>
    <s v="Operational costs, including salaries"/>
    <m/>
    <m/>
    <m/>
    <s v="Other space-related costs, including utilities"/>
    <s v="Salaries/Artist fees"/>
    <s v="Additional - Write In"/>
    <s v="Print materials/marketing"/>
    <m/>
  </r>
  <r>
    <n v="651"/>
    <d v="2017-01-15T15:01:04"/>
    <d v="2017-01-15T15:14:33"/>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13365"/>
    <s v="1484510428_587bd4dcce4648.44767368"/>
    <s v="Mozilla/5.0 (Macintosh; Intel Mac OS X 10_12_2) AppleWebKit/537.36 (KHTML, like Gecko) Chrome/55.0.2"/>
    <s v="Mozilla/5.0 (Macintosh; Intel Mac OS X 10_12_2) AppleWebKit/537.36 (KHTML, like Gecko) Chrome/55.0.2883.95 Safari/537.36"/>
    <m/>
    <s v="68.194.22.104"/>
    <n v="-73.682403564452997"/>
    <n v="40.749298095702997"/>
    <s v="United States"/>
    <s v="New Hyde Park"/>
    <s v="NY"/>
    <n v="11040"/>
    <s v="Yes"/>
    <x v="1"/>
    <m/>
    <m/>
    <m/>
    <m/>
    <s v="Theatre"/>
    <m/>
    <m/>
    <m/>
    <s v="Home Grown: Built to Last"/>
    <m/>
    <m/>
    <m/>
    <m/>
    <m/>
    <s v="Chief Executive Officer or Equivalent"/>
    <s v="Fractured Atlas"/>
    <m/>
    <s v="Yes"/>
    <s v="No"/>
    <s v="No"/>
    <m/>
    <m/>
    <m/>
    <m/>
    <m/>
    <m/>
    <m/>
    <m/>
    <m/>
    <m/>
    <m/>
    <m/>
    <m/>
    <m/>
    <m/>
    <m/>
    <m/>
    <m/>
    <m/>
    <m/>
    <m/>
    <x v="23"/>
    <m/>
    <s v="Yes"/>
    <m/>
    <m/>
    <n v="11233"/>
    <x v="0"/>
    <m/>
    <s v="Yes"/>
    <x v="0"/>
    <x v="1"/>
    <x v="0"/>
    <x v="1"/>
    <x v="0"/>
    <x v="0"/>
    <x v="0"/>
    <x v="0"/>
    <x v="0"/>
    <m/>
    <m/>
    <m/>
    <m/>
    <m/>
    <m/>
    <m/>
    <m/>
    <m/>
    <m/>
    <m/>
    <m/>
    <m/>
    <m/>
    <m/>
    <s v="Skip this question"/>
    <m/>
    <m/>
    <m/>
    <m/>
    <m/>
    <m/>
    <m/>
    <m/>
    <m/>
    <m/>
    <m/>
    <m/>
    <m/>
    <m/>
    <m/>
    <m/>
    <m/>
    <m/>
    <m/>
    <m/>
    <m/>
    <m/>
    <m/>
    <m/>
    <s v="Yes"/>
    <s v="African American"/>
    <m/>
    <m/>
    <m/>
    <m/>
    <m/>
    <m/>
    <m/>
    <s v="Person without a disability"/>
    <m/>
    <m/>
    <m/>
    <m/>
    <m/>
    <m/>
    <m/>
    <m/>
    <m/>
    <m/>
    <s v="Very Needed"/>
    <s v="Very Needed"/>
    <s v="Moderately Needed"/>
    <s v="Very Needed"/>
    <s v="Needed"/>
    <s v="Needed"/>
    <s v="Very Needed"/>
    <s v="Yes, but only some"/>
    <s v="Yes, but only some"/>
    <s v="Waiving the fee for those of us that cannot afford classes, workshops, and seminars, which will help in our development as artists. "/>
    <s v="Yes"/>
    <s v="Due to the nature of my services I choice to corporate as a LLC. However, there are times I create work that is community base and working with a fiscal sponsor assist with fund development for the project(s). As for the last project, I was able to offer the public a free admission quality show."/>
    <s v="No"/>
    <m/>
    <m/>
    <m/>
    <m/>
    <s v="Individual Donors"/>
    <m/>
    <m/>
    <m/>
    <m/>
    <s v="Operational costs, including salaries"/>
    <m/>
    <m/>
    <m/>
    <m/>
    <s v="Salaries/Artist fees"/>
    <m/>
    <m/>
    <m/>
  </r>
  <r>
    <n v="427"/>
    <d v="2016-12-22T18:30:46"/>
    <d v="2016-12-22T18:34:29"/>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01401"/>
    <s v="1482448953_585c6039608bf6.22870440"/>
    <s v="Mozilla/5.0 (Macintosh; Intel Mac OS X 10.11; rv:50.0) Gecko/20100101 Firefox/50.0"/>
    <s v="Mozilla/5.0 (Macintosh; Intel Mac OS X 10.11; rv:50.0) Gecko/20100101 Firefox/50.0"/>
    <m/>
    <s v="73.15.184.93"/>
    <n v="-122.268699646"/>
    <n v="37.555000305176002"/>
    <s v="United States"/>
    <s v="San Mateo"/>
    <s v="CA"/>
    <n v="94404"/>
    <s v="Yes"/>
    <x v="1"/>
    <m/>
    <m/>
    <m/>
    <m/>
    <m/>
    <m/>
    <m/>
    <m/>
    <s v="Homo Veritas Dance Theatre"/>
    <m/>
    <m/>
    <m/>
    <m/>
    <m/>
    <s v="Chief Executive Officer or Equivalent"/>
    <s v="Fractured Atlas"/>
    <m/>
    <s v="Yes"/>
    <s v="No"/>
    <s v="No"/>
    <m/>
    <m/>
    <m/>
    <m/>
    <m/>
    <m/>
    <m/>
    <m/>
    <m/>
    <m/>
    <m/>
    <m/>
    <m/>
    <m/>
    <m/>
    <m/>
    <m/>
    <m/>
    <m/>
    <m/>
    <m/>
    <x v="28"/>
    <m/>
    <s v="Yes"/>
    <m/>
    <m/>
    <n v="10025"/>
    <x v="0"/>
    <m/>
    <s v="No"/>
    <x v="0"/>
    <x v="0"/>
    <x v="0"/>
    <x v="0"/>
    <x v="0"/>
    <x v="0"/>
    <x v="0"/>
    <x v="0"/>
    <x v="0"/>
    <s v="White"/>
    <m/>
    <m/>
    <m/>
    <m/>
    <m/>
    <m/>
    <m/>
    <m/>
    <m/>
    <m/>
    <m/>
    <m/>
    <m/>
    <m/>
    <m/>
    <m/>
    <m/>
    <m/>
    <m/>
    <m/>
    <m/>
    <m/>
    <m/>
    <m/>
    <m/>
    <m/>
    <m/>
    <m/>
    <m/>
    <m/>
    <m/>
    <m/>
    <m/>
    <m/>
    <m/>
    <m/>
    <m/>
    <m/>
    <m/>
    <s v="No"/>
    <m/>
    <m/>
    <m/>
    <m/>
    <m/>
    <m/>
    <m/>
    <m/>
    <s v="Person without a disability"/>
    <m/>
    <m/>
    <m/>
    <m/>
    <m/>
    <m/>
    <m/>
    <m/>
    <m/>
    <m/>
    <s v="Very Needed"/>
    <s v="Very Needed"/>
    <s v="Needed"/>
    <s v="Not Needed"/>
    <s v="Not Needed"/>
    <s v="Slightly Needed"/>
    <s v="Very Needed"/>
    <s v="Yes, all"/>
    <s v="Yes, all"/>
    <s v="None - but it is worth stating that my ability to access these resources is greatly facilitated by my corporate, non-artistic &quot;day job.&quot;"/>
    <s v="Yes"/>
    <s v="Nonprofit status and tax-deductible donations, which are more appealing to donors."/>
    <s v="No"/>
    <m/>
    <m/>
    <m/>
    <m/>
    <s v="Individual Donors"/>
    <m/>
    <m/>
    <m/>
    <m/>
    <s v="Operational costs, including salaries"/>
    <m/>
    <m/>
    <m/>
    <m/>
    <s v="Salaries/Artist fees"/>
    <m/>
    <m/>
    <m/>
  </r>
  <r>
    <n v="876"/>
    <d v="2017-01-23T16:35:05"/>
    <d v="2017-01-23T16:41:44"/>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624413"/>
    <s v="1485207291_588676fb041ad1.75920770"/>
    <s v="Mozilla/5.0 (Macintosh; Intel Mac OS X 10_12_2) AppleWebKit/537.36 (KHTML, like Gecko) Chrome/55.0.2"/>
    <s v="Mozilla/5.0 (Macintosh; Intel Mac OS X 10_12_2) AppleWebKit/537.36 (KHTML, like Gecko) Chrome/55.0.2883.95 Safari/537.36"/>
    <m/>
    <s v="198.167.172.71"/>
    <n v="-73.94229888916"/>
    <n v="40.702098846436002"/>
    <s v="United States"/>
    <s v="Brooklyn"/>
    <s v="NY"/>
    <n v="11206"/>
    <s v="Yes"/>
    <x v="3"/>
    <m/>
    <m/>
    <s v="Literary Arts"/>
    <m/>
    <s v="Theatre"/>
    <m/>
    <m/>
    <m/>
    <s v="https://www.fracturedatlas.org/site/fiscal/profile?id=14754"/>
    <m/>
    <m/>
    <m/>
    <m/>
    <m/>
    <s v="Chief Executive Officer or Equivalent"/>
    <s v="Fractured Atlas"/>
    <m/>
    <s v="Yes"/>
    <s v="No"/>
    <s v="No"/>
    <m/>
    <m/>
    <m/>
    <m/>
    <m/>
    <m/>
    <m/>
    <m/>
    <m/>
    <m/>
    <m/>
    <m/>
    <m/>
    <m/>
    <m/>
    <m/>
    <m/>
    <m/>
    <m/>
    <m/>
    <m/>
    <x v="35"/>
    <m/>
    <s v="Yes"/>
    <m/>
    <m/>
    <n v="11225"/>
    <x v="0"/>
    <m/>
    <s v="Yes"/>
    <x v="0"/>
    <x v="0"/>
    <x v="0"/>
    <x v="0"/>
    <x v="0"/>
    <x v="0"/>
    <x v="0"/>
    <x v="0"/>
    <x v="0"/>
    <s v="White"/>
    <m/>
    <m/>
    <m/>
    <m/>
    <m/>
    <m/>
    <m/>
    <m/>
    <m/>
    <m/>
    <m/>
    <m/>
    <m/>
    <m/>
    <m/>
    <m/>
    <m/>
    <m/>
    <m/>
    <m/>
    <m/>
    <m/>
    <m/>
    <m/>
    <m/>
    <m/>
    <m/>
    <m/>
    <m/>
    <m/>
    <m/>
    <m/>
    <m/>
    <m/>
    <m/>
    <m/>
    <m/>
    <m/>
    <m/>
    <s v="No"/>
    <m/>
    <m/>
    <m/>
    <m/>
    <m/>
    <m/>
    <m/>
    <m/>
    <s v="Person without a disability"/>
    <m/>
    <m/>
    <m/>
    <m/>
    <m/>
    <m/>
    <m/>
    <m/>
    <m/>
    <m/>
    <s v="Not Needed"/>
    <s v="Not Needed"/>
    <s v="Moderately Needed"/>
    <s v="Needed"/>
    <s v="Not Needed"/>
    <s v="Very Needed"/>
    <s v="Not Needed"/>
    <s v="No"/>
    <s v="No"/>
    <m/>
    <s v="No"/>
    <m/>
    <m/>
    <m/>
    <m/>
    <m/>
    <m/>
    <m/>
    <m/>
    <m/>
    <m/>
    <m/>
    <m/>
    <m/>
    <m/>
    <m/>
    <m/>
    <m/>
    <m/>
    <m/>
    <m/>
  </r>
  <r>
    <n v="358"/>
    <d v="2016-12-15T17:48:21"/>
    <d v="2016-12-15T17:57:4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65537"/>
    <s v="1481842091_58531dabd20b03.24476352"/>
    <s v="Mozilla/5.0 (Macintosh; Intel Mac OS X 10_12_1) AppleWebKit/602.2.14 (KHTML, like Gecko) Version/10."/>
    <s v="Mozilla/5.0 (Macintosh; Intel Mac OS X 10_12_1) AppleWebKit/602.2.14 (KHTML, like Gecko) Version/10.0.1 Safari/602.2.14"/>
    <m/>
    <s v="50.74.124.147"/>
    <n v="-73.982597351074006"/>
    <n v="40.739101409912003"/>
    <s v="United States"/>
    <s v="New York"/>
    <s v="NY"/>
    <n v="10010"/>
    <s v="Yes"/>
    <x v="0"/>
    <m/>
    <s v="Film/Video/Media"/>
    <m/>
    <m/>
    <m/>
    <m/>
    <m/>
    <m/>
    <s v="https://www.fracturedatlas.org/site/fiscal/profile?id=15108"/>
    <s v="Board Member"/>
    <m/>
    <s v="Senior Staff Member"/>
    <s v="Volunteer"/>
    <m/>
    <s v="Chief Executive Officer or Equivalent"/>
    <s v="Fractured Atlas"/>
    <m/>
    <s v="Yes"/>
    <s v="No"/>
    <s v="No"/>
    <m/>
    <m/>
    <m/>
    <m/>
    <m/>
    <m/>
    <m/>
    <m/>
    <m/>
    <m/>
    <m/>
    <m/>
    <m/>
    <m/>
    <m/>
    <m/>
    <m/>
    <m/>
    <m/>
    <m/>
    <m/>
    <x v="6"/>
    <m/>
    <s v="Yes"/>
    <m/>
    <m/>
    <n v="10031"/>
    <x v="0"/>
    <m/>
    <s v="Yes"/>
    <x v="6"/>
    <x v="0"/>
    <x v="0"/>
    <x v="0"/>
    <x v="0"/>
    <x v="0"/>
    <x v="0"/>
    <x v="0"/>
    <x v="0"/>
    <s v="White"/>
    <m/>
    <m/>
    <m/>
    <m/>
    <m/>
    <m/>
    <m/>
    <m/>
    <m/>
    <m/>
    <m/>
    <m/>
    <m/>
    <m/>
    <m/>
    <m/>
    <m/>
    <m/>
    <m/>
    <m/>
    <m/>
    <m/>
    <m/>
    <m/>
    <m/>
    <m/>
    <m/>
    <m/>
    <m/>
    <m/>
    <m/>
    <m/>
    <m/>
    <m/>
    <m/>
    <m/>
    <m/>
    <m/>
    <m/>
    <s v="No"/>
    <m/>
    <m/>
    <m/>
    <m/>
    <m/>
    <m/>
    <m/>
    <m/>
    <s v="Person without a disability"/>
    <m/>
    <m/>
    <m/>
    <m/>
    <m/>
    <m/>
    <m/>
    <m/>
    <m/>
    <m/>
    <s v="Very Needed"/>
    <s v="Very Needed"/>
    <s v="Moderately Needed"/>
    <s v="Very Needed"/>
    <s v="Not Needed"/>
    <s v="Needed"/>
    <s v="Not Needed"/>
    <s v="Yes, but only some"/>
    <s v="Yes, but only some"/>
    <s v="Grants for developmental purposes instead of only grants for presentations."/>
    <s v="Yes"/>
    <s v="Offering tax-deductions to my donors."/>
    <s v="Yes"/>
    <s v="The website for fiscal sponsorships aren't customizable or exciting. They don't work well in exciting people like crowdsourcing websites. Also, matched donations aren't very simple to set up. They could be simpler and allow for more efficiency. "/>
    <s v="Try to make the donor feel like it's super easy to learn about the project, about how to donate and about general user friendliness with the website. Also, creating some type of graph that shows progress in terms of funding. Nobody really knows how the fundraising is going on the current website. Also, there should be a separate page dedicated to donation matching, there are too many steps to go through to make sure that donation matches work. "/>
    <m/>
    <m/>
    <s v="Individual Donors"/>
    <m/>
    <m/>
    <m/>
    <m/>
    <s v="Operational costs, including salaries"/>
    <m/>
    <s v="Rent"/>
    <m/>
    <m/>
    <s v="Salaries/Artist fees"/>
    <s v="Additional - Write In"/>
    <s v="Materials"/>
    <m/>
  </r>
  <r>
    <n v="301"/>
    <d v="2016-12-14T22:24:47"/>
    <d v="2016-12-14T22:44:3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97557"/>
    <s v="1481772262_58520ce677c865.13586070"/>
    <s v="Mozilla/5.0 (Linux; Android 6.0.1; SAMSUNG-SM-G890A Build/MMB29K) AppleWebKit/537.36 (KHTML, like Ge"/>
    <s v="Mozilla/5.0 (Linux; Android 6.0.1; SAMSUNG-SM-G890A Build/MMB29K) AppleWebKit/537.36 (KHTML, like Gecko) Chrome/54.0.2840.85 Mobile Safari/537.36"/>
    <m/>
    <s v="69.203.195.122"/>
    <n v="-73.931396484375"/>
    <n v="40.859600067138999"/>
    <s v="United States"/>
    <s v="New York"/>
    <s v="NY"/>
    <n v="10040"/>
    <s v="Yes"/>
    <x v="0"/>
    <m/>
    <m/>
    <s v="Literary Arts"/>
    <s v="Music"/>
    <m/>
    <s v="Visual Arts"/>
    <m/>
    <m/>
    <s v="I'll Say She Is"/>
    <m/>
    <s v="Staff Member"/>
    <s v="Senior Staff Member"/>
    <m/>
    <m/>
    <s v="Chief Executive Officer or Equivalent"/>
    <s v="Fractured Atlas"/>
    <m/>
    <s v="Yes"/>
    <s v="No"/>
    <s v="No"/>
    <m/>
    <m/>
    <m/>
    <m/>
    <m/>
    <m/>
    <m/>
    <m/>
    <m/>
    <m/>
    <m/>
    <m/>
    <m/>
    <m/>
    <m/>
    <m/>
    <m/>
    <m/>
    <m/>
    <m/>
    <m/>
    <x v="23"/>
    <m/>
    <s v="Yes"/>
    <m/>
    <m/>
    <n v="10033"/>
    <x v="0"/>
    <m/>
    <s v="No"/>
    <x v="0"/>
    <x v="0"/>
    <x v="0"/>
    <x v="0"/>
    <x v="1"/>
    <x v="0"/>
    <x v="0"/>
    <x v="0"/>
    <x v="1"/>
    <s v="White"/>
    <m/>
    <m/>
    <m/>
    <m/>
    <m/>
    <m/>
    <m/>
    <m/>
    <m/>
    <m/>
    <m/>
    <m/>
    <m/>
    <m/>
    <m/>
    <m/>
    <m/>
    <m/>
    <m/>
    <m/>
    <s v="Eastern"/>
    <m/>
    <m/>
    <m/>
    <m/>
    <m/>
    <m/>
    <m/>
    <m/>
    <m/>
    <m/>
    <m/>
    <m/>
    <m/>
    <m/>
    <m/>
    <m/>
    <m/>
    <m/>
    <s v="Yes"/>
    <s v="Jewish (not religious)"/>
    <m/>
    <m/>
    <m/>
    <m/>
    <m/>
    <m/>
    <m/>
    <s v="Person without a disability"/>
    <m/>
    <m/>
    <m/>
    <m/>
    <m/>
    <m/>
    <m/>
    <m/>
    <m/>
    <m/>
    <s v="Needed"/>
    <s v="Very Needed"/>
    <s v="Needed"/>
    <s v="Very Needed"/>
    <s v="Very Needed"/>
    <s v="Needed"/>
    <s v="Not Needed"/>
    <s v="Yes, but only some"/>
    <s v="Yes, but only some"/>
    <m/>
    <s v="Yes"/>
    <s v="I'm able to produce my work via crowd funding and the generosity of my audience, and some donors are motivated by tax deduction. Fractured Atlas provides the advantages of a 501(c)(3) without the problems of running one."/>
    <s v="No"/>
    <m/>
    <m/>
    <m/>
    <m/>
    <s v="Individual Donors"/>
    <m/>
    <m/>
    <m/>
    <m/>
    <s v="Operational costs, including salaries"/>
    <s v="New equipment purchases or rentals"/>
    <s v="Rent"/>
    <m/>
    <s v="Other space-related costs, including utilities"/>
    <m/>
    <m/>
    <m/>
    <m/>
  </r>
  <r>
    <n v="284"/>
    <d v="2016-12-14T21:07:06"/>
    <d v="2016-12-14T21:16:12"/>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36761"/>
    <s v="1481767616_5851fac04d58a3.86367430"/>
    <s v="Mozilla/5.0 (Macintosh; Intel Mac OS X 10_11_6) AppleWebKit/537.36 (KHTML, like Gecko) Chrome/54.0.2"/>
    <s v="Mozilla/5.0 (Macintosh; Intel Mac OS X 10_11_6) AppleWebKit/537.36 (KHTML, like Gecko) Chrome/54.0.2840.98 Safari/537.36"/>
    <m/>
    <s v="207.237.81.22"/>
    <n v="-74.007797241210994"/>
    <n v="40.733001708983998"/>
    <s v="United States"/>
    <s v="New York"/>
    <s v="NY"/>
    <n v="10014"/>
    <s v="Yes"/>
    <x v="0"/>
    <m/>
    <m/>
    <m/>
    <s v="Music"/>
    <m/>
    <m/>
    <m/>
    <m/>
    <s v="Ignited States"/>
    <m/>
    <m/>
    <m/>
    <m/>
    <m/>
    <s v="Chief Executive Officer or Equivalent"/>
    <s v="Fractured Atlas"/>
    <m/>
    <s v="Yes"/>
    <s v="Yes"/>
    <s v="Yes"/>
    <s v="Jody Christopherson Projects"/>
    <m/>
    <s v="Staff Member"/>
    <m/>
    <m/>
    <s v="Independent Contractor"/>
    <m/>
    <s v="Fractured Atlas"/>
    <m/>
    <s v="Yes"/>
    <s v="Yes"/>
    <s v="Eryn Rosenthal"/>
    <m/>
    <m/>
    <m/>
    <m/>
    <s v="Independent Contractor"/>
    <m/>
    <s v="New York Live Arts"/>
    <m/>
    <s v="No"/>
    <x v="29"/>
    <m/>
    <s v="Yes"/>
    <m/>
    <m/>
    <n v="10025"/>
    <x v="1"/>
    <m/>
    <s v="No"/>
    <x v="0"/>
    <x v="0"/>
    <x v="0"/>
    <x v="0"/>
    <x v="1"/>
    <x v="0"/>
    <x v="1"/>
    <x v="0"/>
    <x v="0"/>
    <s v="White"/>
    <m/>
    <m/>
    <m/>
    <m/>
    <m/>
    <m/>
    <m/>
    <m/>
    <m/>
    <m/>
    <m/>
    <m/>
    <m/>
    <m/>
    <m/>
    <m/>
    <m/>
    <m/>
    <m/>
    <m/>
    <m/>
    <m/>
    <m/>
    <s v="Western"/>
    <m/>
    <m/>
    <s v="American Indian"/>
    <m/>
    <m/>
    <m/>
    <m/>
    <m/>
    <m/>
    <m/>
    <m/>
    <m/>
    <m/>
    <m/>
    <m/>
    <s v="No"/>
    <m/>
    <m/>
    <m/>
    <m/>
    <m/>
    <m/>
    <s v="Person with a learning disability"/>
    <m/>
    <m/>
    <m/>
    <m/>
    <m/>
    <m/>
    <m/>
    <m/>
    <m/>
    <m/>
    <m/>
    <m/>
    <s v="Very Needed"/>
    <s v="Very Needed"/>
    <s v="Very Needed"/>
    <s v="Very Needed"/>
    <s v="Very Needed"/>
    <s v="Very Needed"/>
    <s v="Slightly Needed"/>
    <s v="Yes, but only some"/>
    <s v="Yes, but only some"/>
    <m/>
    <s v="Yes"/>
    <s v="Having a fiscal sponsor allows us to work on smaller projects that could not afford to apply for a 501c3 of their own, but need donors in order to produce the art that is important to us."/>
    <s v="Yes"/>
    <s v="It is hard to apply for grants as a fiscal sponsor, and also, many foundations will not donate."/>
    <m/>
    <m/>
    <m/>
    <s v="Individual Donors"/>
    <s v="Earned Income (Ticket Sales; Fees from workshops)"/>
    <m/>
    <m/>
    <m/>
    <m/>
    <m/>
    <m/>
    <m/>
    <s v="Other space-related costs, including utilities"/>
    <s v="Salaries/Artist fees"/>
    <m/>
    <m/>
    <m/>
  </r>
  <r>
    <n v="469"/>
    <d v="2017-01-05T15:11:19"/>
    <d v="2017-01-05T15:16:55"/>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49921"/>
    <s v="1483647058_586ea852181d67.24843077"/>
    <s v="Mozilla/5.0 (Macintosh; Intel Mac OS X 10_11_6) AppleWebKit/537.36 (KHTML, like Gecko) Chrome/55.0.2"/>
    <s v="Mozilla/5.0 (Macintosh; Intel Mac OS X 10_11_6) AppleWebKit/537.36 (KHTML, like Gecko) Chrome/55.0.2883.95 Safari/537.36"/>
    <m/>
    <s v="72.80.121.48"/>
    <n v="-73.990600585937997"/>
    <n v="40.694400787353999"/>
    <s v="United States"/>
    <s v="Brooklyn"/>
    <s v="NY"/>
    <n v="11201"/>
    <s v="Yes"/>
    <x v="4"/>
    <m/>
    <m/>
    <s v="Literary Arts"/>
    <s v="Music"/>
    <m/>
    <s v="Visual Arts"/>
    <m/>
    <m/>
    <s v="In The Field Recording"/>
    <m/>
    <m/>
    <m/>
    <m/>
    <m/>
    <s v="Chief Executive Officer or Equivalent"/>
    <s v="Fractured Atlas"/>
    <m/>
    <s v="Yes"/>
    <m/>
    <s v="No"/>
    <m/>
    <m/>
    <m/>
    <m/>
    <m/>
    <m/>
    <m/>
    <m/>
    <m/>
    <m/>
    <m/>
    <m/>
    <m/>
    <m/>
    <m/>
    <m/>
    <m/>
    <m/>
    <m/>
    <m/>
    <m/>
    <x v="24"/>
    <m/>
    <s v="Yes"/>
    <m/>
    <m/>
    <n v="11231"/>
    <x v="0"/>
    <m/>
    <s v="No"/>
    <x v="0"/>
    <x v="0"/>
    <x v="0"/>
    <x v="0"/>
    <x v="0"/>
    <x v="0"/>
    <x v="0"/>
    <x v="0"/>
    <x v="0"/>
    <s v="White"/>
    <m/>
    <m/>
    <m/>
    <m/>
    <m/>
    <m/>
    <m/>
    <m/>
    <m/>
    <m/>
    <m/>
    <m/>
    <m/>
    <m/>
    <m/>
    <m/>
    <m/>
    <m/>
    <m/>
    <m/>
    <m/>
    <m/>
    <m/>
    <m/>
    <m/>
    <m/>
    <m/>
    <m/>
    <m/>
    <m/>
    <m/>
    <m/>
    <m/>
    <m/>
    <m/>
    <m/>
    <m/>
    <m/>
    <m/>
    <s v="No"/>
    <m/>
    <m/>
    <m/>
    <m/>
    <m/>
    <m/>
    <m/>
    <m/>
    <s v="Person without a disability"/>
    <m/>
    <m/>
    <m/>
    <m/>
    <m/>
    <m/>
    <m/>
    <m/>
    <m/>
    <m/>
    <s v="Very Needed"/>
    <s v="Needed"/>
    <s v="Moderately Needed"/>
    <s v="Needed"/>
    <s v="Needed"/>
    <s v="Needed"/>
    <s v="Slightly Needed"/>
    <s v="Yes, but only some"/>
    <s v="Yes, but only some"/>
    <m/>
    <s v="Yes"/>
    <m/>
    <s v="No"/>
    <m/>
    <m/>
    <m/>
    <m/>
    <s v="Individual Donors"/>
    <m/>
    <m/>
    <m/>
    <m/>
    <m/>
    <m/>
    <m/>
    <m/>
    <m/>
    <m/>
    <m/>
    <m/>
    <m/>
  </r>
  <r>
    <n v="332"/>
    <d v="2016-12-15T11:31:27"/>
    <d v="2016-12-15T11:45:3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73577"/>
    <s v="1481819480_5852c558b4a4d7.53167402"/>
    <s v="Mozilla/5.0 (Windows NT 6.1; Win64; x64) AppleWebKit/537.36 (KHTML, like Gecko) Chrome/49.0.2623.87 "/>
    <s v="Mozilla/5.0 (Windows NT 6.1; Win64; x64) AppleWebKit/537.36 (KHTML, like Gecko) Chrome/49.0.2623.87 Safari/537.36"/>
    <m/>
    <s v="199.167.126.98"/>
    <n v="-73.981300354004006"/>
    <n v="40.776901245117003"/>
    <s v="United States"/>
    <s v="New York"/>
    <s v="NY"/>
    <n v="10023"/>
    <s v="Yes"/>
    <x v="1"/>
    <m/>
    <m/>
    <m/>
    <m/>
    <s v="Theatre"/>
    <m/>
    <m/>
    <m/>
    <s v="In-Sight Dance Company"/>
    <s v="Board Member"/>
    <m/>
    <m/>
    <s v="Volunteer"/>
    <m/>
    <s v="Chief Executive Officer or Equivalent"/>
    <s v="Fractured Atlas"/>
    <m/>
    <s v="Yes"/>
    <s v="No"/>
    <s v="No"/>
    <m/>
    <m/>
    <m/>
    <m/>
    <m/>
    <m/>
    <m/>
    <m/>
    <m/>
    <m/>
    <m/>
    <m/>
    <m/>
    <m/>
    <m/>
    <m/>
    <m/>
    <m/>
    <m/>
    <m/>
    <m/>
    <x v="18"/>
    <m/>
    <s v="Yes"/>
    <m/>
    <m/>
    <n v="11373"/>
    <x v="1"/>
    <m/>
    <s v="No"/>
    <x v="0"/>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Very Needed"/>
    <s v="Yes, but only some"/>
    <s v="Yes, but only some"/>
    <s v="- Affordable rehearsal and performance space that is appropriate for dance and located in safe neighborhoods (especially at night), in central locations, close to public transportation.  I do not like making my dancers travel very far or to neighborhoods where they feel they cannot walk alone at night (which is when we are most likely to rehearse).  Availability at night and on weekends is also key.  - Funding for the rehearsal process--especially for work that is not necessarily &quot;new.&quot;  In dance--there is very little support for long term development of a project (such as revisiting a work, revising, etc), which erodes the quality of work being produced in New York City.  Also more funding for collaborative efforts like the EtM Choreographer + Composer Residents.  - More Funding directly to artists doing the work (not necessarily the larger infrastrucutre nonprofits)--with funding for BOTH the choreographers/directors/creators and the artists they hire.  Budgets are so constrained and funding requirements so harsh that many artists choose one or the other--which is terrible for our art form and the community.  When you give money directly to artists it goes back to the community at large and encourages economic development.  By giving choreographers/directors the money they need to create--it in turn goes to the artists who they hire--who then can build their own practice as choreographers and directors.  This should be an emphasis!"/>
    <s v="Yes"/>
    <s v="The traditional nonprofit model does not work for many artist driven projects.  Fiscal sponsorship is the best solution I have found thus far."/>
    <s v="Yes"/>
    <s v="Funders lack of understanding around fiscal sponsorship or barriers funders place on fiscally sponsored artists/projects applying for funding.  "/>
    <s v="The government should fund artists directly (this is possible through fiscal sponsorship) and not require a nonprofit corp status to be eligible for government funding.  A larger portion of the cultural budget should go to artists and the development and production of their work rather than &quot;trickling down&quot; through larger cultural institutions.  "/>
    <m/>
    <s v="Government (City, County, State, Federal - any source/agency)"/>
    <s v="Individual Donors"/>
    <s v="Earned Income (Ticket Sales; Fees from workshops)"/>
    <s v="Private Foundation Grants (including gifts from family foundations)"/>
    <m/>
    <m/>
    <s v="Operational costs, including salaries"/>
    <m/>
    <s v="Rent"/>
    <m/>
    <m/>
    <s v="Salaries/Artist fees"/>
    <s v="Additional - Write In"/>
    <s v="Marketing/Promotions, Strategic Planning, Professional Development"/>
    <m/>
  </r>
  <r>
    <n v="224"/>
    <d v="2016-12-14T13:29:13"/>
    <d v="2016-12-14T13:35:53"/>
    <s v="Complete"/>
    <s v="English"/>
    <s v="http://www.surveygizmo.com/s3/3080915/Dance-NYC-Demographic-Survey-of-Fiscally-Sponsored-Projects-in"/>
    <s v="http://www.surveygizmo.com/s3/3080915/Dance-NYC-Demographic-Survey-of-Fiscally-Sponsored-Projects-in-NYC"/>
    <s v="1481740123_58518f5b7aa461.64916619"/>
    <s v="Mozilla/5.0 (Macintosh; Intel Mac OS X 10_10_5) AppleWebKit/602.2.14 (KHTML, like Gecko) Version/10."/>
    <s v="Mozilla/5.0 (Macintosh; Intel Mac OS X 10_10_5) AppleWebKit/602.2.14 (KHTML, like Gecko) Version/10.0.1 Safari/602.2.14"/>
    <m/>
    <s v="24.0.146.160"/>
    <n v="-74.07039642334"/>
    <n v="40.692501068115"/>
    <s v="United States"/>
    <s v="Jersey City"/>
    <s v="NJ"/>
    <n v="7305"/>
    <s v="Yes"/>
    <x v="1"/>
    <m/>
    <m/>
    <m/>
    <m/>
    <s v="Theatre"/>
    <m/>
    <m/>
    <m/>
    <s v="Inception to Exhibition"/>
    <m/>
    <m/>
    <m/>
    <m/>
    <m/>
    <s v="Chief Executive Officer or Equivalent"/>
    <s v="Fractured Atlas"/>
    <m/>
    <s v="Yes"/>
    <s v="Yes"/>
    <s v="No"/>
    <m/>
    <m/>
    <m/>
    <m/>
    <m/>
    <m/>
    <m/>
    <m/>
    <m/>
    <m/>
    <m/>
    <m/>
    <m/>
    <m/>
    <m/>
    <m/>
    <m/>
    <m/>
    <m/>
    <m/>
    <m/>
    <x v="29"/>
    <m/>
    <s v="Yes"/>
    <m/>
    <m/>
    <n v="7307"/>
    <x v="1"/>
    <m/>
    <s v="No"/>
    <x v="0"/>
    <x v="0"/>
    <x v="0"/>
    <x v="1"/>
    <x v="0"/>
    <x v="0"/>
    <x v="0"/>
    <x v="0"/>
    <x v="0"/>
    <m/>
    <m/>
    <m/>
    <m/>
    <m/>
    <m/>
    <m/>
    <m/>
    <m/>
    <m/>
    <m/>
    <m/>
    <m/>
    <m/>
    <m/>
    <m/>
    <m/>
    <m/>
    <m/>
    <m/>
    <m/>
    <m/>
    <m/>
    <m/>
    <m/>
    <m/>
    <m/>
    <m/>
    <m/>
    <m/>
    <m/>
    <m/>
    <m/>
    <m/>
    <m/>
    <m/>
    <m/>
    <m/>
    <m/>
    <m/>
    <s v="No"/>
    <m/>
    <m/>
    <m/>
    <m/>
    <m/>
    <m/>
    <m/>
    <m/>
    <s v="Person without a disability"/>
    <m/>
    <m/>
    <m/>
    <m/>
    <m/>
    <m/>
    <m/>
    <m/>
    <m/>
    <m/>
    <s v="Very Needed"/>
    <s v="Very Needed"/>
    <s v="Slightly Needed"/>
    <s v="Very Needed"/>
    <s v="Very Needed"/>
    <s v="Needed"/>
    <s v="Needed"/>
    <s v="Yes, but only some"/>
    <s v="Yes, but only some"/>
    <m/>
    <s v="Yes"/>
    <s v="I thought it would be a safe way to start an organization and train first time board members before getting our 501 (c) 3"/>
    <s v="Yes"/>
    <s v="Lack of funding through grants who only recognize 501 (c) 3 organizations"/>
    <s v="I have notice that certain funders have now started accepting fiscally sponsored applications and that is definitely a step in the right direction."/>
    <m/>
    <m/>
    <s v="Individual Donors"/>
    <s v="Earned Income (Ticket Sales; Fees from workshops)"/>
    <s v="Private Foundation Grants (including gifts from family foundations)"/>
    <m/>
    <m/>
    <s v="Operational costs, including salaries"/>
    <s v="New equipment purchases or rentals"/>
    <s v="Rent"/>
    <m/>
    <s v="Other space-related costs, including utilities"/>
    <s v="Salaries/Artist fees"/>
    <m/>
    <m/>
    <m/>
  </r>
  <r>
    <n v="935"/>
    <d v="2017-01-23T19:33:52"/>
    <d v="2017-01-23T19:38:2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96373"/>
    <s v="1485218024_5886a0e890a058.89565500"/>
    <s v="Mozilla/5.0 (Macintosh; Intel Mac OS X 10_11_6) AppleWebKit/601.7.7 (KHTML, like Gecko) Version/9.1."/>
    <s v="Mozilla/5.0 (Macintosh; Intel Mac OS X 10_11_6) AppleWebKit/601.7.7 (KHTML, like Gecko) Version/9.1.2 Safari/601.7.7"/>
    <m/>
    <s v="100.33.127.209"/>
    <n v="-73.986198425292997"/>
    <n v="40.766201019287003"/>
    <s v="United States"/>
    <s v="New York"/>
    <s v="NY"/>
    <n v="10019"/>
    <s v="Yes"/>
    <x v="0"/>
    <m/>
    <m/>
    <m/>
    <m/>
    <m/>
    <m/>
    <m/>
    <m/>
    <s v="Inspire Change Broadway"/>
    <m/>
    <m/>
    <m/>
    <m/>
    <m/>
    <s v="Chief Executive Officer or Equivalent"/>
    <s v="Fractured Atlas"/>
    <m/>
    <s v="Yes"/>
    <s v="Yes"/>
    <s v="No"/>
    <m/>
    <m/>
    <m/>
    <m/>
    <m/>
    <m/>
    <m/>
    <m/>
    <m/>
    <m/>
    <m/>
    <m/>
    <m/>
    <m/>
    <m/>
    <m/>
    <m/>
    <m/>
    <m/>
    <m/>
    <m/>
    <x v="14"/>
    <m/>
    <s v="Yes"/>
    <m/>
    <m/>
    <n v="10036"/>
    <x v="1"/>
    <m/>
    <s v="No"/>
    <x v="0"/>
    <x v="0"/>
    <x v="0"/>
    <x v="0"/>
    <x v="0"/>
    <x v="0"/>
    <x v="0"/>
    <x v="0"/>
    <x v="0"/>
    <s v="White"/>
    <m/>
    <m/>
    <m/>
    <m/>
    <m/>
    <m/>
    <m/>
    <m/>
    <m/>
    <m/>
    <m/>
    <m/>
    <m/>
    <m/>
    <m/>
    <m/>
    <m/>
    <m/>
    <m/>
    <m/>
    <m/>
    <m/>
    <m/>
    <m/>
    <m/>
    <m/>
    <m/>
    <m/>
    <m/>
    <m/>
    <m/>
    <m/>
    <m/>
    <m/>
    <m/>
    <m/>
    <m/>
    <m/>
    <m/>
    <s v="No"/>
    <m/>
    <m/>
    <m/>
    <m/>
    <m/>
    <m/>
    <m/>
    <m/>
    <m/>
    <m/>
    <m/>
    <m/>
    <m/>
    <m/>
    <m/>
    <m/>
    <m/>
    <m/>
    <m/>
    <s v="Very Needed"/>
    <s v="Very Needed"/>
    <s v="Needed"/>
    <s v="Very Needed"/>
    <s v="Needed"/>
    <s v="Very Needed"/>
    <s v="Needed"/>
    <s v="Yes, but only some"/>
    <s v="Yes, but only some"/>
    <s v="Networking events with other Fractured Atlas groups in order to share resources. Networking events with donors. "/>
    <s v="Yes"/>
    <s v="I wanted to test the viability of my project before committing financial resources into making it its own 501c3. If there was no need for my organization, or there were unexpected issues, I wanted the chance to address them before striking out. "/>
    <s v="Yes"/>
    <s v="Only in describing it to donors. "/>
    <m/>
    <m/>
    <m/>
    <s v="Individual Donors"/>
    <s v="Earned Income (Ticket Sales; Fees from workshops)"/>
    <m/>
    <m/>
    <m/>
    <m/>
    <m/>
    <m/>
    <m/>
    <m/>
    <m/>
    <m/>
    <m/>
    <m/>
  </r>
  <r>
    <n v="956"/>
    <d v="2017-01-23T22:55:00"/>
    <d v="2017-01-23T23:03:48"/>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608837"/>
    <s v="1485230073_5886cff9406ed4.27748829"/>
    <s v="Mozilla/5.0 (Macintosh; Intel Mac OS X 10_11_6) AppleWebKit/601.7.7 (KHTML, like Gecko) Version/9.1."/>
    <s v="Mozilla/5.0 (Macintosh; Intel Mac OS X 10_11_6) AppleWebKit/601.7.7 (KHTML, like Gecko) Version/9.1.2 Safari/601.7.7"/>
    <m/>
    <s v="67.245.46.165"/>
    <n v="-73.94229888916"/>
    <n v="40.702098846436002"/>
    <s v="United States"/>
    <s v="Brooklyn"/>
    <s v="NY"/>
    <n v="11206"/>
    <s v="Yes"/>
    <x v="2"/>
    <s v="Dance"/>
    <s v="Film/Video/Media"/>
    <s v="Literary Arts"/>
    <m/>
    <m/>
    <s v="Visual Arts"/>
    <m/>
    <m/>
    <s v="Intra Phenom"/>
    <m/>
    <m/>
    <m/>
    <m/>
    <m/>
    <s v="Chief Executive Officer or Equivalent"/>
    <s v="Fractured Atlas"/>
    <m/>
    <s v="Yes"/>
    <s v="No"/>
    <s v="No"/>
    <m/>
    <m/>
    <m/>
    <m/>
    <m/>
    <m/>
    <m/>
    <m/>
    <m/>
    <m/>
    <m/>
    <m/>
    <m/>
    <m/>
    <m/>
    <m/>
    <m/>
    <m/>
    <m/>
    <m/>
    <m/>
    <x v="1"/>
    <m/>
    <s v="Yes"/>
    <m/>
    <m/>
    <m/>
    <x v="1"/>
    <m/>
    <s v="No"/>
    <x v="1"/>
    <x v="0"/>
    <x v="0"/>
    <x v="0"/>
    <x v="0"/>
    <x v="0"/>
    <x v="0"/>
    <x v="0"/>
    <x v="0"/>
    <s v="White"/>
    <m/>
    <m/>
    <m/>
    <m/>
    <m/>
    <m/>
    <m/>
    <m/>
    <m/>
    <m/>
    <m/>
    <m/>
    <m/>
    <m/>
    <m/>
    <m/>
    <m/>
    <m/>
    <m/>
    <m/>
    <m/>
    <m/>
    <m/>
    <m/>
    <m/>
    <m/>
    <m/>
    <m/>
    <m/>
    <m/>
    <m/>
    <m/>
    <m/>
    <m/>
    <m/>
    <m/>
    <m/>
    <m/>
    <m/>
    <s v="No"/>
    <m/>
    <m/>
    <m/>
    <m/>
    <m/>
    <m/>
    <m/>
    <m/>
    <m/>
    <m/>
    <m/>
    <m/>
    <m/>
    <m/>
    <m/>
    <m/>
    <m/>
    <m/>
    <m/>
    <s v="Needed"/>
    <s v="Needed"/>
    <s v="Very Needed"/>
    <s v="Needed"/>
    <s v="Needed"/>
    <s v="Needed"/>
    <s v="Needed"/>
    <s v="Yes, but only some"/>
    <s v="Yes, but only some"/>
    <s v="Most urgent need for my work/project is for affordable access to professional audio equipment for performances, and affordable spaces to host multimedia (including sound &amp; music based) events that are not traditional music venues/bars. Grants/funding to purchase equipment (or affordable/free rental services for artists), to cover event hosting costs, and to pay artist performance fees would be great."/>
    <s v="No"/>
    <m/>
    <m/>
    <m/>
    <m/>
    <m/>
    <m/>
    <m/>
    <m/>
    <m/>
    <m/>
    <m/>
    <m/>
    <m/>
    <m/>
    <m/>
    <m/>
    <m/>
    <m/>
    <m/>
    <m/>
  </r>
  <r>
    <n v="904"/>
    <d v="2017-01-23T17:18:34"/>
    <d v="2017-01-23T17:23:1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88585"/>
    <s v="1485209909_58868135740e59.42198611"/>
    <s v="Mozilla/5.0 (Windows NT 10.0; WOW64) AppleWebKit/537.36 (KHTML, like Gecko) Chrome/55.0.2883.87 Safa"/>
    <s v="Mozilla/5.0 (Windows NT 10.0; WOW64) AppleWebKit/537.36 (KHTML, like Gecko) Chrome/55.0.2883.87 Safari/537.36"/>
    <m/>
    <s v="72.229.133.212"/>
    <n v="-73.921798706055"/>
    <n v="40.862598419188998"/>
    <s v="United States"/>
    <s v="New York"/>
    <s v="NY"/>
    <n v="10034"/>
    <s v="Yes"/>
    <x v="4"/>
    <m/>
    <m/>
    <m/>
    <m/>
    <s v="Theatre"/>
    <s v="Visual Arts"/>
    <m/>
    <m/>
    <s v="Inwood Art Works"/>
    <s v="Board Member"/>
    <m/>
    <s v="Senior Staff Member"/>
    <m/>
    <m/>
    <m/>
    <s v="Fractured Atlas"/>
    <m/>
    <s v="No"/>
    <m/>
    <s v="No"/>
    <m/>
    <m/>
    <m/>
    <m/>
    <m/>
    <m/>
    <m/>
    <m/>
    <m/>
    <m/>
    <m/>
    <m/>
    <m/>
    <m/>
    <m/>
    <m/>
    <m/>
    <m/>
    <m/>
    <m/>
    <m/>
    <x v="17"/>
    <m/>
    <s v="Yes"/>
    <m/>
    <m/>
    <n v="10034"/>
    <x v="0"/>
    <m/>
    <s v="No"/>
    <x v="0"/>
    <x v="0"/>
    <x v="0"/>
    <x v="0"/>
    <x v="0"/>
    <x v="0"/>
    <x v="0"/>
    <x v="0"/>
    <x v="0"/>
    <s v="White"/>
    <m/>
    <m/>
    <m/>
    <m/>
    <m/>
    <m/>
    <m/>
    <m/>
    <m/>
    <m/>
    <m/>
    <m/>
    <m/>
    <m/>
    <m/>
    <m/>
    <m/>
    <m/>
    <m/>
    <m/>
    <m/>
    <m/>
    <m/>
    <m/>
    <m/>
    <m/>
    <m/>
    <m/>
    <m/>
    <m/>
    <m/>
    <m/>
    <m/>
    <m/>
    <m/>
    <m/>
    <m/>
    <m/>
    <m/>
    <m/>
    <m/>
    <m/>
    <m/>
    <m/>
    <m/>
    <m/>
    <m/>
    <m/>
    <m/>
    <m/>
    <s v="I decline to state"/>
    <m/>
    <m/>
    <m/>
    <m/>
    <m/>
    <m/>
    <m/>
    <m/>
    <s v="Very Needed"/>
    <s v="Very Needed"/>
    <s v="Moderately Needed"/>
    <s v="Very Needed"/>
    <s v="Very Needed"/>
    <s v="Very Needed"/>
    <s v="Slightly Needed"/>
    <s v="Yes, but only some"/>
    <s v="Yes, but only some"/>
    <s v="The need for Space to be used for performing and visual arts.   The need for affordable housing in NYC for artists."/>
    <s v="Yes"/>
    <s v="To be able to accept grants. "/>
    <s v="Yes"/>
    <s v="The processing percentage of funds raised.  "/>
    <m/>
    <m/>
    <s v="Government (City, County, State, Federal - any source/agency)"/>
    <s v="Individual Donors"/>
    <m/>
    <s v="Private Foundation Grants (including gifts from family foundations)"/>
    <m/>
    <m/>
    <s v="Operational costs, including salaries"/>
    <m/>
    <m/>
    <m/>
    <s v="Other space-related costs, including utilities"/>
    <s v="Salaries/Artist fees"/>
    <m/>
    <m/>
    <m/>
  </r>
  <r>
    <n v="555"/>
    <d v="2017-01-10T16:04:06"/>
    <d v="2017-01-10T16:21:00"/>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27533"/>
    <s v="1484082133_58754bd558dc66.75509934"/>
    <s v="Mozilla/5.0 (Macintosh; Intel Mac OS X 10_10_5) AppleWebKit/600.8.9 (KHTML, like Gecko) Version/8.0."/>
    <s v="Mozilla/5.0 (Macintosh; Intel Mac OS X 10_10_5) AppleWebKit/600.8.9 (KHTML, like Gecko) Version/8.0.8 Safari/600.8.9"/>
    <m/>
    <s v="74.66.12.167"/>
    <n v="-73.943901062012003"/>
    <n v="40.792098999022997"/>
    <s v="United States"/>
    <s v="New York"/>
    <s v="NY"/>
    <n v="10029"/>
    <s v="Yes"/>
    <x v="5"/>
    <m/>
    <m/>
    <m/>
    <m/>
    <m/>
    <s v="Visual Arts"/>
    <m/>
    <m/>
    <s v="Journal of Narrative Visions (JNV)"/>
    <s v="Board Member"/>
    <m/>
    <m/>
    <m/>
    <m/>
    <m/>
    <s v="Fractured Atlas"/>
    <m/>
    <s v="No"/>
    <m/>
    <s v="No"/>
    <m/>
    <m/>
    <m/>
    <m/>
    <m/>
    <m/>
    <m/>
    <m/>
    <m/>
    <m/>
    <m/>
    <m/>
    <m/>
    <m/>
    <m/>
    <m/>
    <m/>
    <m/>
    <m/>
    <m/>
    <m/>
    <x v="6"/>
    <m/>
    <s v="Yes"/>
    <m/>
    <m/>
    <n v="10029"/>
    <x v="1"/>
    <m/>
    <s v="I decline to state"/>
    <x v="0"/>
    <x v="0"/>
    <x v="0"/>
    <x v="0"/>
    <x v="0"/>
    <x v="0"/>
    <x v="0"/>
    <x v="0"/>
    <x v="0"/>
    <s v="White"/>
    <m/>
    <m/>
    <m/>
    <m/>
    <m/>
    <m/>
    <m/>
    <m/>
    <m/>
    <m/>
    <m/>
    <m/>
    <m/>
    <m/>
    <m/>
    <m/>
    <m/>
    <m/>
    <m/>
    <m/>
    <m/>
    <m/>
    <m/>
    <m/>
    <m/>
    <m/>
    <m/>
    <m/>
    <m/>
    <m/>
    <m/>
    <m/>
    <m/>
    <m/>
    <m/>
    <m/>
    <m/>
    <m/>
    <m/>
    <s v="No"/>
    <m/>
    <m/>
    <m/>
    <m/>
    <m/>
    <m/>
    <m/>
    <m/>
    <s v="Person without a disability"/>
    <m/>
    <m/>
    <m/>
    <m/>
    <m/>
    <m/>
    <m/>
    <m/>
    <m/>
    <m/>
    <s v="Not Needed"/>
    <s v="Not Needed"/>
    <s v="Needed"/>
    <s v="Not Needed"/>
    <s v="Not Needed"/>
    <s v="Not Needed"/>
    <s v="Needed"/>
    <s v="Yes, but only some"/>
    <s v="Yes, but only some"/>
    <m/>
    <s v="Yes"/>
    <m/>
    <s v="No"/>
    <m/>
    <m/>
    <m/>
    <m/>
    <m/>
    <m/>
    <s v="Private Foundation Grants (including gifts from family foundations)"/>
    <m/>
    <m/>
    <m/>
    <m/>
    <m/>
    <m/>
    <m/>
    <m/>
    <m/>
    <m/>
    <m/>
  </r>
  <r>
    <n v="506"/>
    <d v="2017-01-05T21:01:31"/>
    <d v="2017-01-05T21:07:01"/>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13273"/>
    <s v="1483668051_586efa531061b7.11633630"/>
    <s v="Mozilla/5.0 (Macintosh; Intel Mac OS X 10_11_6) AppleWebKit/537.36 (KHTML, like Gecko) Chrome/55.0.2"/>
    <s v="Mozilla/5.0 (Macintosh; Intel Mac OS X 10_11_6) AppleWebKit/537.36 (KHTML, like Gecko) Chrome/55.0.2883.95 Safari/537.36"/>
    <m/>
    <s v="72.69.177.173"/>
    <n v="-73.965301513672003"/>
    <n v="40.800598144531001"/>
    <s v="United States"/>
    <s v="New York"/>
    <s v="NY"/>
    <n v="10025"/>
    <s v="Yes"/>
    <x v="1"/>
    <m/>
    <m/>
    <m/>
    <s v="Music"/>
    <m/>
    <m/>
    <m/>
    <m/>
    <s v="Judy Lasko's Dance Classes"/>
    <m/>
    <m/>
    <m/>
    <m/>
    <m/>
    <s v="Chief Executive Officer or Equivalent"/>
    <s v="Fractured Atlas"/>
    <m/>
    <s v="Yes"/>
    <s v="Yes"/>
    <s v="No"/>
    <m/>
    <m/>
    <m/>
    <m/>
    <m/>
    <m/>
    <m/>
    <m/>
    <m/>
    <m/>
    <m/>
    <m/>
    <m/>
    <m/>
    <m/>
    <m/>
    <m/>
    <m/>
    <m/>
    <m/>
    <m/>
    <x v="36"/>
    <m/>
    <s v="Yes"/>
    <m/>
    <m/>
    <n v="10025"/>
    <x v="1"/>
    <m/>
    <s v="No"/>
    <x v="0"/>
    <x v="0"/>
    <x v="0"/>
    <x v="0"/>
    <x v="0"/>
    <x v="0"/>
    <x v="0"/>
    <x v="0"/>
    <x v="0"/>
    <s v="White"/>
    <m/>
    <m/>
    <m/>
    <m/>
    <m/>
    <m/>
    <m/>
    <m/>
    <m/>
    <m/>
    <m/>
    <m/>
    <m/>
    <m/>
    <m/>
    <m/>
    <m/>
    <m/>
    <m/>
    <m/>
    <m/>
    <m/>
    <m/>
    <m/>
    <m/>
    <m/>
    <m/>
    <m/>
    <m/>
    <m/>
    <m/>
    <m/>
    <m/>
    <m/>
    <m/>
    <m/>
    <m/>
    <m/>
    <m/>
    <s v="No"/>
    <m/>
    <m/>
    <m/>
    <m/>
    <m/>
    <m/>
    <m/>
    <m/>
    <m/>
    <m/>
    <m/>
    <m/>
    <m/>
    <m/>
    <m/>
    <m/>
    <m/>
    <m/>
    <m/>
    <s v="Very Needed"/>
    <s v="Not Needed"/>
    <s v="Not Needed"/>
    <s v="Very Needed"/>
    <s v="Very Needed"/>
    <s v="Very Needed"/>
    <s v="Moderately Needed"/>
    <s v="Yes, all"/>
    <s v="Yes, all"/>
    <s v="More rent stabilized apartments More affordable spaces to teach"/>
    <s v="Yes"/>
    <s v="It kept my space rental affordable."/>
    <s v="No"/>
    <m/>
    <m/>
    <m/>
    <m/>
    <m/>
    <m/>
    <m/>
    <m/>
    <m/>
    <m/>
    <m/>
    <m/>
    <m/>
    <m/>
    <m/>
    <m/>
    <m/>
    <m/>
  </r>
  <r>
    <n v="902"/>
    <d v="2017-01-23T17:15:56"/>
    <d v="2017-01-23T17:44:15"/>
    <s v="Complete"/>
    <s v="English"/>
    <m/>
    <m/>
    <s v="1485209630_5886801e102420.90019959"/>
    <s v="Lynx/2.8.9dev.9 libwww-FM/2.14 SSL-MM/1.4.1 OpenSSL/1.0.2g"/>
    <s v="Lynx/2.8.9dev.9 libwww-FM/2.14 SSL-MM/1.4.1 OpenSSL/1.0.2g"/>
    <m/>
    <s v="66.172.12.120"/>
    <n v="-118.38520050049"/>
    <n v="34.052299499512003"/>
    <s v="United States"/>
    <s v="Los Angeles"/>
    <s v="CA"/>
    <n v="90035"/>
    <s v="Yes"/>
    <x v="1"/>
    <m/>
    <s v="Film/Video/Media"/>
    <s v="Literary Arts"/>
    <s v="Music"/>
    <s v="Theatre"/>
    <m/>
    <m/>
    <m/>
    <s v="karen lewellen"/>
    <m/>
    <m/>
    <m/>
    <m/>
    <m/>
    <s v="Chief Executive Officer or Equivalent"/>
    <s v="Fractured Atlas"/>
    <m/>
    <s v="Yes"/>
    <s v="No"/>
    <s v="No"/>
    <m/>
    <m/>
    <m/>
    <m/>
    <m/>
    <m/>
    <m/>
    <s v="Brooklyn Arts Council"/>
    <m/>
    <s v="Yes"/>
    <s v="Yes"/>
    <m/>
    <m/>
    <m/>
    <m/>
    <m/>
    <m/>
    <m/>
    <s v="Brooklyn Arts Council"/>
    <m/>
    <s v="Yes"/>
    <x v="8"/>
    <m/>
    <m/>
    <s v="united states"/>
    <s v="m4a 2a2"/>
    <n v="10017"/>
    <x v="1"/>
    <m/>
    <s v="No"/>
    <x v="0"/>
    <x v="0"/>
    <x v="0"/>
    <x v="0"/>
    <x v="0"/>
    <x v="0"/>
    <x v="0"/>
    <x v="0"/>
    <x v="0"/>
    <m/>
    <s v="My ethnic identity is not listed here"/>
    <m/>
    <s v="human"/>
    <m/>
    <m/>
    <m/>
    <m/>
    <m/>
    <m/>
    <m/>
    <m/>
    <m/>
    <m/>
    <m/>
    <m/>
    <m/>
    <m/>
    <m/>
    <m/>
    <s v="Skip this question"/>
    <m/>
    <m/>
    <m/>
    <m/>
    <s v="Skip this question"/>
    <m/>
    <m/>
    <m/>
    <m/>
    <m/>
    <m/>
    <m/>
    <s v="Skip this question"/>
    <m/>
    <m/>
    <m/>
    <m/>
    <m/>
    <s v="Skip this question"/>
    <s v="Yes"/>
    <s v="I refer to myself as human only even while appearing to belong to other groups."/>
    <s v="Person who is blind or visually impaired"/>
    <m/>
    <m/>
    <m/>
    <m/>
    <m/>
    <m/>
    <m/>
    <m/>
    <m/>
    <m/>
    <m/>
    <m/>
    <m/>
    <m/>
    <m/>
    <m/>
    <m/>
    <s v="Moderately Needed"/>
    <s v="Not Needed"/>
    <s v="Needed"/>
    <s v="Needed"/>
    <s v="Very Needed"/>
    <s v="Moderately Needed"/>
    <s v="Needed"/>
    <s v="Yes, but only some"/>
    <s v="No"/>
    <s v="being sure all services can be accessed by those experiencing disabilities."/>
    <s v="Yes"/>
    <s v="access to resources, funding help, effortless management of contributions."/>
    <s v="Yes"/>
    <s v="Many if not most of their services do not follow wacg 2.0 web access rules.  meaning I cannot use their services with my adaptive technology."/>
    <s v=" making certain their websites and other services are accessible by the rules, not based on a single person sharing a comparative label. "/>
    <m/>
    <m/>
    <s v="Individual Donors"/>
    <m/>
    <m/>
    <m/>
    <m/>
    <s v="Operational costs, including salaries"/>
    <s v="New equipment purchases or rentals"/>
    <m/>
    <m/>
    <s v="Other space-related costs, including utilities"/>
    <m/>
    <m/>
    <m/>
    <m/>
  </r>
  <r>
    <n v="342"/>
    <d v="2016-12-15T13:10:40"/>
    <d v="2016-12-15T13:16:5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92041"/>
    <s v="1481825429_5852dc9557e5a1.17887837"/>
    <s v="Mozilla/5.0 (Macintosh; Intel Mac OS X 10_11_4) AppleWebKit/537.36 (KHTML, like Gecko) Chrome/54.0.2"/>
    <s v="Mozilla/5.0 (Macintosh; Intel Mac OS X 10_11_4) AppleWebKit/537.36 (KHTML, like Gecko) Chrome/54.0.2840.98 Safari/537.36"/>
    <m/>
    <s v="158.222.160.123"/>
    <n v="-74.016899108887003"/>
    <n v="40.640598297118999"/>
    <s v="United States"/>
    <s v="Brooklyn"/>
    <s v="NY"/>
    <n v="11220"/>
    <s v="Yes"/>
    <x v="1"/>
    <s v="Dance"/>
    <m/>
    <m/>
    <m/>
    <m/>
    <m/>
    <m/>
    <m/>
    <s v="Kate Weare Company"/>
    <s v="Board Member"/>
    <m/>
    <m/>
    <m/>
    <m/>
    <s v="Chief Executive Officer or Equivalent"/>
    <s v="Fractured Atlas"/>
    <m/>
    <s v="Yes"/>
    <s v="Yes"/>
    <s v="No"/>
    <m/>
    <m/>
    <m/>
    <m/>
    <m/>
    <m/>
    <m/>
    <m/>
    <m/>
    <m/>
    <m/>
    <m/>
    <m/>
    <m/>
    <m/>
    <m/>
    <m/>
    <m/>
    <m/>
    <m/>
    <m/>
    <x v="5"/>
    <m/>
    <s v="Yes"/>
    <m/>
    <m/>
    <n v="11215"/>
    <x v="1"/>
    <m/>
    <s v="No"/>
    <x v="0"/>
    <x v="0"/>
    <x v="1"/>
    <x v="0"/>
    <x v="1"/>
    <x v="0"/>
    <x v="0"/>
    <x v="0"/>
    <x v="0"/>
    <m/>
    <m/>
    <m/>
    <m/>
    <m/>
    <m/>
    <m/>
    <m/>
    <m/>
    <m/>
    <m/>
    <m/>
    <m/>
    <m/>
    <m/>
    <m/>
    <m/>
    <s v="Eastern"/>
    <m/>
    <m/>
    <m/>
    <s v="Eastern"/>
    <m/>
    <m/>
    <m/>
    <m/>
    <m/>
    <m/>
    <m/>
    <m/>
    <m/>
    <m/>
    <m/>
    <m/>
    <m/>
    <m/>
    <m/>
    <m/>
    <m/>
    <m/>
    <s v="No"/>
    <m/>
    <s v="Person who is blind or visually impaired"/>
    <m/>
    <m/>
    <m/>
    <m/>
    <m/>
    <m/>
    <m/>
    <m/>
    <m/>
    <m/>
    <m/>
    <m/>
    <m/>
    <m/>
    <m/>
    <m/>
    <m/>
    <s v="Very Needed"/>
    <s v="Very Needed"/>
    <s v="Moderately Needed"/>
    <s v="Very Needed"/>
    <s v="Very Needed"/>
    <s v="Very Needed"/>
    <s v="Very Needed"/>
    <s v="Yes, but only some"/>
    <s v="Yes, but only some"/>
    <s v="Given the competition for space in NYC with commercial endeavors, I believe that some sort of rent control for cultural development would decrease the burden on artists who rent out that space and who pay for training at studios who rent that space."/>
    <s v="Yes"/>
    <s v="Decreased administrative overhead is very useful as a small organization."/>
    <s v="Yes"/>
    <s v="We are not able to apply for grants that require an independent 501(c)(3)."/>
    <m/>
    <m/>
    <s v="Government (City, County, State, Federal - any source/agency)"/>
    <s v="Individual Donors"/>
    <s v="Earned Income (Ticket Sales; Fees from workshops)"/>
    <s v="Private Foundation Grants (including gifts from family foundations)"/>
    <m/>
    <m/>
    <s v="Operational costs, including salaries"/>
    <m/>
    <m/>
    <m/>
    <s v="Other space-related costs, including utilities"/>
    <s v="Salaries/Artist fees"/>
    <m/>
    <m/>
    <m/>
  </r>
  <r>
    <n v="713"/>
    <d v="2017-01-17T15:35:39"/>
    <d v="2017-01-17T15:45:01"/>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76997"/>
    <s v="1484685327_587e800f972fc0.80126675"/>
    <s v="Mozilla/5.0 (Macintosh; Intel Mac OS X 10_9_5) AppleWebKit/537.36 (KHTML, like Gecko) Chrome/55.0.28"/>
    <s v="Mozilla/5.0 (Macintosh; Intel Mac OS X 10_9_5) AppleWebKit/537.36 (KHTML, like Gecko) Chrome/55.0.2883.95 Safari/537.36"/>
    <m/>
    <s v="78.171.94.88"/>
    <n v="28.968399047851999"/>
    <n v="41.02140045166"/>
    <s v="Turkey"/>
    <s v="Istanbul"/>
    <n v="34"/>
    <m/>
    <s v="Yes"/>
    <x v="0"/>
    <s v="Dance"/>
    <m/>
    <s v="Literary Arts"/>
    <s v="Music"/>
    <m/>
    <m/>
    <s v="Additional - Write In"/>
    <s v="performance art"/>
    <s v="KATHARSIS PERFORMANCE PROJECT"/>
    <m/>
    <m/>
    <m/>
    <m/>
    <m/>
    <s v="Chief Executive Officer or Equivalent"/>
    <s v="Fractured Atlas"/>
    <m/>
    <s v="Yes"/>
    <s v="Yes"/>
    <s v="No"/>
    <m/>
    <m/>
    <m/>
    <m/>
    <m/>
    <m/>
    <m/>
    <m/>
    <m/>
    <m/>
    <m/>
    <m/>
    <m/>
    <m/>
    <m/>
    <m/>
    <m/>
    <m/>
    <m/>
    <m/>
    <m/>
    <x v="29"/>
    <m/>
    <m/>
    <m/>
    <m/>
    <m/>
    <x v="1"/>
    <m/>
    <m/>
    <x v="7"/>
    <x v="0"/>
    <x v="0"/>
    <x v="0"/>
    <x v="0"/>
    <x v="0"/>
    <x v="0"/>
    <x v="0"/>
    <x v="0"/>
    <m/>
    <m/>
    <s v="I decline to state"/>
    <m/>
    <m/>
    <m/>
    <m/>
    <m/>
    <m/>
    <m/>
    <m/>
    <m/>
    <m/>
    <m/>
    <m/>
    <m/>
    <m/>
    <m/>
    <m/>
    <m/>
    <m/>
    <m/>
    <m/>
    <m/>
    <m/>
    <m/>
    <m/>
    <m/>
    <m/>
    <m/>
    <m/>
    <m/>
    <m/>
    <m/>
    <m/>
    <m/>
    <m/>
    <m/>
    <m/>
    <m/>
    <s v="No"/>
    <m/>
    <m/>
    <m/>
    <m/>
    <m/>
    <m/>
    <m/>
    <m/>
    <m/>
    <m/>
    <s v="I decline to state"/>
    <m/>
    <m/>
    <m/>
    <m/>
    <m/>
    <m/>
    <m/>
    <m/>
    <s v="Very Needed"/>
    <s v="Very Needed"/>
    <s v="Very Needed"/>
    <s v="Very Needed"/>
    <s v="Very Needed"/>
    <s v="Needed"/>
    <s v="Not Needed"/>
    <s v="Yes, but only some"/>
    <s v="Yes, but only some"/>
    <s v="(maybe more newsletters about possibilities) wide variety of sources sometimes makes it hard to identify and access the &quot;right&quot; ones."/>
    <s v="Yes"/>
    <s v="To be able to reach out to supporters, in a more official/legal manner.  To be able to communicate with people who are more knowledgable than me in funding outreach and management.  "/>
    <s v="No"/>
    <m/>
    <m/>
    <m/>
    <m/>
    <s v="Individual Donors"/>
    <s v="Earned Income (Ticket Sales; Fees from workshops)"/>
    <m/>
    <m/>
    <m/>
    <m/>
    <s v="New equipment purchases or rentals"/>
    <s v="Rent"/>
    <m/>
    <m/>
    <s v="Salaries/Artist fees"/>
    <m/>
    <m/>
    <m/>
  </r>
  <r>
    <n v="891"/>
    <d v="2017-01-23T16:55:37"/>
    <d v="2017-01-23T17:06:57"/>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37277"/>
    <s v="1485208507_58867bbbb604e9.18205070"/>
    <s v="Mozilla/5.0 (Macintosh; Intel Mac OS X 10_7_5) AppleWebKit/537.36 (KHTML, like Gecko) Chrome/49.0.26"/>
    <s v="Mozilla/5.0 (Macintosh; Intel Mac OS X 10_7_5) AppleWebKit/537.36 (KHTML, like Gecko) Chrome/49.0.2623.112 Safari/537.36"/>
    <m/>
    <s v="100.33.95.39"/>
    <n v="-73.905601501465"/>
    <n v="40.87670135498"/>
    <s v="United States"/>
    <s v="Bronx"/>
    <s v="NY"/>
    <n v="10463"/>
    <s v="Yes"/>
    <x v="5"/>
    <m/>
    <m/>
    <m/>
    <m/>
    <m/>
    <s v="Visual Arts"/>
    <m/>
    <m/>
    <s v="Kids Comic Con"/>
    <m/>
    <m/>
    <m/>
    <m/>
    <m/>
    <s v="Chief Executive Officer or Equivalent"/>
    <s v="Fractured Atlas"/>
    <m/>
    <s v="Yes"/>
    <s v="Yes"/>
    <s v="No"/>
    <m/>
    <m/>
    <m/>
    <m/>
    <m/>
    <m/>
    <m/>
    <m/>
    <m/>
    <m/>
    <m/>
    <m/>
    <m/>
    <m/>
    <m/>
    <m/>
    <m/>
    <m/>
    <m/>
    <m/>
    <m/>
    <x v="9"/>
    <m/>
    <s v="Yes"/>
    <m/>
    <m/>
    <n v="10463"/>
    <x v="0"/>
    <m/>
    <s v="No"/>
    <x v="0"/>
    <x v="1"/>
    <x v="0"/>
    <x v="0"/>
    <x v="0"/>
    <x v="0"/>
    <x v="0"/>
    <x v="0"/>
    <x v="0"/>
    <m/>
    <m/>
    <m/>
    <m/>
    <m/>
    <m/>
    <m/>
    <m/>
    <m/>
    <m/>
    <m/>
    <m/>
    <m/>
    <m/>
    <m/>
    <s v="Skip this question"/>
    <m/>
    <m/>
    <m/>
    <m/>
    <m/>
    <m/>
    <m/>
    <m/>
    <m/>
    <m/>
    <m/>
    <m/>
    <m/>
    <m/>
    <m/>
    <m/>
    <m/>
    <m/>
    <m/>
    <m/>
    <m/>
    <m/>
    <m/>
    <m/>
    <s v="No"/>
    <m/>
    <m/>
    <m/>
    <m/>
    <m/>
    <m/>
    <m/>
    <m/>
    <m/>
    <m/>
    <m/>
    <m/>
    <m/>
    <m/>
    <m/>
    <m/>
    <m/>
    <m/>
    <m/>
    <s v="Moderately Needed"/>
    <s v="Needed"/>
    <s v="Very Needed"/>
    <s v="Very Needed"/>
    <s v="Not Needed"/>
    <s v="Needed"/>
    <s v="Not Needed"/>
    <s v="Yes, but only some"/>
    <s v="Yes, but only some"/>
    <m/>
    <s v="Yes"/>
    <s v="Kids Comic Con has best functioned as an initiative occurring once a year at a NY college, and intermittently at events along the east coast. But we keep receiving request for more of our creative workshops and programs. We need to grow to help more communities."/>
    <s v="No"/>
    <m/>
    <m/>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m/>
    <m/>
    <s v="Other space-related costs, including utilities"/>
    <s v="Salaries/Artist fees"/>
    <s v="Additional - Write In"/>
    <s v="Travel and transportation"/>
    <m/>
  </r>
  <r>
    <n v="962"/>
    <d v="2017-01-24T01:40:15"/>
    <d v="2017-01-24T01:55:59"/>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96817"/>
    <s v="1485239992_5886f6b822f362.02398512"/>
    <s v="Mozilla/5.0 (Android 6.0.1; Mobile; rv:50.0) Gecko/50.0 Firefox/50.0"/>
    <s v="Mozilla/5.0 (Android 6.0.1; Mobile; rv:50.0) Gecko/50.0 Firefox/50.0"/>
    <m/>
    <s v="172.56.34.187"/>
    <n v="-73.894401550292997"/>
    <n v="40.6702003479"/>
    <s v="United States"/>
    <s v="Brooklyn"/>
    <s v="NY"/>
    <n v="11207"/>
    <s v="Yes"/>
    <x v="4"/>
    <m/>
    <s v="Film/Video/Media"/>
    <m/>
    <m/>
    <s v="Theatre"/>
    <s v="Visual Arts"/>
    <m/>
    <m/>
    <s v="L'ORAGE Ltd."/>
    <m/>
    <m/>
    <s v="Senior Staff Member"/>
    <m/>
    <m/>
    <s v="Chief Executive Officer or Equivalent"/>
    <s v="Fractured Atlas"/>
    <m/>
    <s v="Yes"/>
    <s v="Yes"/>
    <s v="No"/>
    <m/>
    <m/>
    <m/>
    <m/>
    <m/>
    <m/>
    <m/>
    <m/>
    <m/>
    <m/>
    <m/>
    <m/>
    <m/>
    <m/>
    <m/>
    <m/>
    <m/>
    <m/>
    <m/>
    <m/>
    <m/>
    <x v="7"/>
    <m/>
    <s v="Yes"/>
    <m/>
    <m/>
    <n v="11215"/>
    <x v="1"/>
    <m/>
    <s v="Yes"/>
    <x v="1"/>
    <x v="0"/>
    <x v="0"/>
    <x v="0"/>
    <x v="0"/>
    <x v="0"/>
    <x v="0"/>
    <x v="0"/>
    <x v="0"/>
    <m/>
    <s v="My ethnic identity is not listed here"/>
    <s v="I decline to state"/>
    <s v="French Canadian mix"/>
    <m/>
    <m/>
    <m/>
    <m/>
    <m/>
    <m/>
    <m/>
    <m/>
    <m/>
    <m/>
    <m/>
    <m/>
    <m/>
    <m/>
    <m/>
    <m/>
    <m/>
    <m/>
    <m/>
    <m/>
    <m/>
    <m/>
    <m/>
    <m/>
    <m/>
    <m/>
    <m/>
    <m/>
    <m/>
    <m/>
    <m/>
    <m/>
    <m/>
    <m/>
    <m/>
    <m/>
    <s v="No"/>
    <m/>
    <m/>
    <m/>
    <m/>
    <m/>
    <m/>
    <m/>
    <m/>
    <s v="Person without a disability"/>
    <m/>
    <m/>
    <m/>
    <m/>
    <m/>
    <m/>
    <m/>
    <m/>
    <m/>
    <m/>
    <s v="Very Needed"/>
    <s v="Very Needed"/>
    <s v="Needed"/>
    <s v="Very Needed"/>
    <s v="Very Needed"/>
    <s v="Needed"/>
    <s v="Not Needed"/>
    <s v="Yes, all"/>
    <s v="Yes, but only some"/>
    <s v="There needs to be a cap on rents and rents should be below 1000 pm for single independent people with salaries under 50000. All rentals should be qualified by quality of life standards. Affordable housing on sliding scale should be for everyone, not just artists"/>
    <s v="Yes"/>
    <s v="It helps to encourage donations because its kind of like being vetted since the work has to qualify. "/>
    <s v="No"/>
    <m/>
    <m/>
    <m/>
    <m/>
    <s v="Individual Donors"/>
    <m/>
    <m/>
    <m/>
    <m/>
    <m/>
    <s v="New equipment purchases or rentals"/>
    <m/>
    <m/>
    <s v="Other space-related costs, including utilities"/>
    <s v="Salaries/Artist fees"/>
    <m/>
    <m/>
    <m/>
  </r>
  <r>
    <n v="890"/>
    <d v="2017-01-23T16:53:00"/>
    <d v="2017-01-23T23:58:56"/>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384837"/>
    <s v="1485208357_58867b254a1199.09592993"/>
    <s v="Mozilla/5.0 (iPhone; CPU iPhone OS 10_2 like Mac OS X) AppleWebKit/602.3.12 (KHTML, like Gecko) Vers"/>
    <s v="Mozilla/5.0 (iPhone; CPU iPhone OS 10_2 like Mac OS X) AppleWebKit/602.3.12 (KHTML, like Gecko) Version/10.0 Mobile/14C92 Safari/602.1"/>
    <m/>
    <s v="70.214.98.52"/>
    <n v="-73.898300170897997"/>
    <n v="40.847198486327997"/>
    <s v="United States"/>
    <s v="Bronx"/>
    <s v="NY"/>
    <n v="10457"/>
    <s v="Yes"/>
    <x v="0"/>
    <s v="Dance"/>
    <m/>
    <m/>
    <s v="Music"/>
    <m/>
    <m/>
    <m/>
    <m/>
    <s v="La Luna productions"/>
    <m/>
    <m/>
    <m/>
    <m/>
    <m/>
    <s v="Chief Executive Officer or Equivalent"/>
    <s v="Fractured Atlas"/>
    <m/>
    <s v="Yes"/>
    <s v="Yes"/>
    <s v="Yes"/>
    <m/>
    <m/>
    <m/>
    <m/>
    <m/>
    <m/>
    <s v="Chief Executive Officer or Equivalent"/>
    <m/>
    <m/>
    <s v="No"/>
    <s v="No"/>
    <m/>
    <m/>
    <m/>
    <m/>
    <m/>
    <m/>
    <m/>
    <m/>
    <m/>
    <m/>
    <x v="30"/>
    <m/>
    <s v="Yes"/>
    <m/>
    <m/>
    <n v="10025"/>
    <x v="1"/>
    <m/>
    <s v="No"/>
    <x v="0"/>
    <x v="0"/>
    <x v="0"/>
    <x v="0"/>
    <x v="1"/>
    <x v="0"/>
    <x v="0"/>
    <x v="0"/>
    <x v="0"/>
    <m/>
    <m/>
    <m/>
    <m/>
    <m/>
    <m/>
    <m/>
    <m/>
    <m/>
    <m/>
    <m/>
    <m/>
    <m/>
    <m/>
    <m/>
    <m/>
    <m/>
    <m/>
    <m/>
    <m/>
    <m/>
    <m/>
    <m/>
    <m/>
    <m/>
    <s v="Skip this question"/>
    <m/>
    <m/>
    <m/>
    <m/>
    <m/>
    <m/>
    <m/>
    <m/>
    <m/>
    <m/>
    <m/>
    <m/>
    <m/>
    <m/>
    <s v="No"/>
    <m/>
    <m/>
    <m/>
    <m/>
    <m/>
    <m/>
    <m/>
    <m/>
    <s v="Person without a disability"/>
    <m/>
    <m/>
    <m/>
    <m/>
    <m/>
    <m/>
    <m/>
    <m/>
    <m/>
    <m/>
    <s v="Very Needed"/>
    <s v="Very Needed"/>
    <s v="Very Needed"/>
    <s v="Very Needed"/>
    <s v="Not Needed"/>
    <s v="Not Needed"/>
    <s v="Needed"/>
    <s v="No"/>
    <s v="No"/>
    <m/>
    <s v="Yes"/>
    <s v="Tremendous value as we are very small and have to fundraise, buy insurance, etc for our annual theatrical presentations. By their nature, not for profit. Highly value Fracture Atlas."/>
    <s v="No"/>
    <m/>
    <m/>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s v="Rent"/>
    <m/>
    <m/>
    <m/>
    <m/>
    <m/>
    <m/>
  </r>
  <r>
    <n v="726"/>
    <d v="2017-01-17T18:15:29"/>
    <d v="2017-01-17T18:32:28"/>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72845"/>
    <s v="1484694917_587ea5856bf913.39713601"/>
    <s v="Mozilla/5.0 (Macintosh; Intel Mac OS X 10.6; rv:48.0) Gecko/20100101 Firefox/48.0"/>
    <s v="Mozilla/5.0 (Macintosh; Intel Mac OS X 10.6; rv:48.0) Gecko/20100101 Firefox/48.0"/>
    <m/>
    <s v="69.117.88.231"/>
    <n v="-73.958297729492003"/>
    <n v="40.644901275635"/>
    <s v="United States"/>
    <s v="Brooklyn"/>
    <s v="NY"/>
    <n v="11226"/>
    <s v="Yes"/>
    <x v="2"/>
    <s v="Dance"/>
    <s v="Film/Video/Media"/>
    <s v="Literary Arts"/>
    <m/>
    <s v="Theatre"/>
    <s v="Visual Arts"/>
    <m/>
    <m/>
    <s v="Lacy James"/>
    <m/>
    <m/>
    <m/>
    <m/>
    <m/>
    <s v="Chief Executive Officer or Equivalent"/>
    <s v="Fractured Atlas"/>
    <m/>
    <s v="Yes"/>
    <s v="Yes"/>
    <s v="No"/>
    <m/>
    <m/>
    <m/>
    <m/>
    <m/>
    <m/>
    <m/>
    <m/>
    <m/>
    <m/>
    <m/>
    <m/>
    <m/>
    <m/>
    <m/>
    <m/>
    <m/>
    <m/>
    <m/>
    <m/>
    <m/>
    <x v="37"/>
    <m/>
    <s v="Yes"/>
    <m/>
    <m/>
    <n v="11218"/>
    <x v="1"/>
    <m/>
    <s v="No"/>
    <x v="0"/>
    <x v="0"/>
    <x v="0"/>
    <x v="0"/>
    <x v="1"/>
    <x v="0"/>
    <x v="0"/>
    <x v="0"/>
    <x v="0"/>
    <s v="White"/>
    <m/>
    <m/>
    <m/>
    <m/>
    <m/>
    <m/>
    <m/>
    <m/>
    <m/>
    <m/>
    <m/>
    <m/>
    <m/>
    <m/>
    <m/>
    <m/>
    <m/>
    <m/>
    <m/>
    <m/>
    <m/>
    <s v="Northern"/>
    <m/>
    <s v="Western"/>
    <m/>
    <m/>
    <m/>
    <m/>
    <m/>
    <m/>
    <m/>
    <m/>
    <m/>
    <m/>
    <m/>
    <m/>
    <m/>
    <m/>
    <m/>
    <s v="No"/>
    <m/>
    <m/>
    <m/>
    <m/>
    <m/>
    <m/>
    <m/>
    <m/>
    <m/>
    <m/>
    <s v="I decline to state"/>
    <m/>
    <m/>
    <m/>
    <m/>
    <m/>
    <m/>
    <m/>
    <m/>
    <s v="Needed"/>
    <s v="Moderately Needed"/>
    <s v="Needed"/>
    <s v="Very Needed"/>
    <s v="Very Needed"/>
    <s v="Very Needed"/>
    <s v="Slightly Needed"/>
    <s v="Yes, but only some"/>
    <s v="Yes, but only some"/>
    <s v="Not sure."/>
    <s v="Yes"/>
    <s v="I received some sponsorship for my dance projects through IndieGoGo (and a while back, through The Field via direct donations). I have wanted people to have the option of making tax-deductible donations."/>
    <s v="No"/>
    <m/>
    <m/>
    <m/>
    <m/>
    <s v="Individual Donors"/>
    <m/>
    <m/>
    <m/>
    <m/>
    <s v="Operational costs, including salaries"/>
    <m/>
    <m/>
    <m/>
    <s v="Other space-related costs, including utilities"/>
    <s v="Salaries/Artist fees"/>
    <s v="Additional - Write In"/>
    <s v="rehearsal space"/>
    <m/>
  </r>
  <r>
    <n v="233"/>
    <d v="2016-12-14T14:27:04"/>
    <d v="2016-12-14T14:43:19"/>
    <s v="Complete"/>
    <s v="English"/>
    <s v="https://outlook.live.com/"/>
    <s v="https://outlook.live.com/"/>
    <s v="1481743589_58519ce53402a9.98173015"/>
    <s v="Mozilla/5.0 (X11; Linux x86_64) AppleWebKit/537.36 (KHTML, like Gecko) Chrome/54.0.2840.71 Safari/53"/>
    <s v="Mozilla/5.0 (X11; Linux x86_64) AppleWebKit/537.36 (KHTML, like Gecko) Chrome/54.0.2840.71 Safari/537.36"/>
    <m/>
    <s v="207.237.88.144"/>
    <n v="-73.997200012207003"/>
    <n v="40.75170135498"/>
    <s v="United States"/>
    <s v="New York"/>
    <s v="NY"/>
    <n v="10001"/>
    <s v="Yes"/>
    <x v="1"/>
    <s v="Dance"/>
    <s v="Film/Video/Media"/>
    <m/>
    <m/>
    <m/>
    <m/>
    <s v="Additional - Write In"/>
    <s v="Performance"/>
    <s v="LANA is not wool"/>
    <m/>
    <m/>
    <m/>
    <m/>
    <s v="Independent Contractor"/>
    <m/>
    <s v="Fractured Atlas"/>
    <m/>
    <s v="Yes"/>
    <s v="Yes"/>
    <s v="No"/>
    <m/>
    <m/>
    <m/>
    <m/>
    <m/>
    <m/>
    <m/>
    <m/>
    <m/>
    <m/>
    <m/>
    <m/>
    <m/>
    <m/>
    <m/>
    <m/>
    <m/>
    <m/>
    <m/>
    <m/>
    <m/>
    <x v="11"/>
    <m/>
    <s v="Yes"/>
    <m/>
    <m/>
    <n v="10001"/>
    <x v="1"/>
    <m/>
    <s v="No"/>
    <x v="0"/>
    <x v="0"/>
    <x v="0"/>
    <x v="0"/>
    <x v="0"/>
    <x v="1"/>
    <x v="0"/>
    <x v="1"/>
    <x v="0"/>
    <m/>
    <m/>
    <m/>
    <m/>
    <m/>
    <m/>
    <m/>
    <m/>
    <m/>
    <m/>
    <m/>
    <m/>
    <m/>
    <m/>
    <m/>
    <m/>
    <m/>
    <m/>
    <m/>
    <m/>
    <m/>
    <m/>
    <m/>
    <m/>
    <m/>
    <m/>
    <m/>
    <m/>
    <m/>
    <m/>
    <m/>
    <m/>
    <m/>
    <m/>
    <m/>
    <s v="Mexico"/>
    <m/>
    <m/>
    <m/>
    <m/>
    <s v="No"/>
    <m/>
    <m/>
    <m/>
    <m/>
    <m/>
    <m/>
    <m/>
    <m/>
    <m/>
    <m/>
    <m/>
    <m/>
    <m/>
    <m/>
    <m/>
    <m/>
    <m/>
    <m/>
    <m/>
    <s v="Needed"/>
    <s v="Very Needed"/>
    <s v="Needed"/>
    <s v="Very Needed"/>
    <s v="Very Needed"/>
    <s v="Very Needed"/>
    <s v="Needed"/>
    <s v="Yes, all"/>
    <s v="Yes, all"/>
    <s v="More use of barter/exchange resources, such as OurGoods."/>
    <s v="Yes"/>
    <s v="I like working project by project. "/>
    <s v="No"/>
    <m/>
    <m/>
    <m/>
    <m/>
    <m/>
    <m/>
    <m/>
    <m/>
    <m/>
    <m/>
    <m/>
    <m/>
    <m/>
    <m/>
    <s v="Salaries/Artist fees"/>
    <m/>
    <m/>
    <m/>
  </r>
  <r>
    <n v="727"/>
    <d v="2017-01-17T18:22:16"/>
    <d v="2017-01-17T18:26:12"/>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423813"/>
    <s v="1484695302_587ea70644aa29.11731433"/>
    <s v="Mozilla/5.0 (iPhone; CPU iPhone OS 10_2 like Mac OS X) AppleWebKit/602.3.12 (KHTML, like Gecko) Vers"/>
    <s v="Mozilla/5.0 (iPhone; CPU iPhone OS 10_2 like Mac OS X) AppleWebKit/602.3.12 (KHTML, like Gecko) Version/10.0 Mobile/14C92 Safari/602.1"/>
    <m/>
    <s v="68.173.233.142"/>
    <n v="-73.946899414062003"/>
    <n v="40.711101531982003"/>
    <s v="United States"/>
    <s v="Brooklyn"/>
    <s v="NY"/>
    <n v="11211"/>
    <s v="Yes"/>
    <x v="2"/>
    <m/>
    <m/>
    <m/>
    <s v="Music"/>
    <m/>
    <m/>
    <m/>
    <m/>
    <s v="Lanciano International Guitar Seminar"/>
    <m/>
    <m/>
    <m/>
    <m/>
    <m/>
    <s v="Chief Executive Officer or Equivalent"/>
    <s v="Fractured Atlas"/>
    <m/>
    <s v="Yes"/>
    <s v="Yes"/>
    <s v="No"/>
    <m/>
    <m/>
    <m/>
    <m/>
    <m/>
    <m/>
    <m/>
    <m/>
    <m/>
    <m/>
    <m/>
    <m/>
    <m/>
    <m/>
    <m/>
    <m/>
    <m/>
    <m/>
    <m/>
    <m/>
    <m/>
    <x v="23"/>
    <m/>
    <s v="Yes"/>
    <m/>
    <m/>
    <n v="11211"/>
    <x v="1"/>
    <m/>
    <s v="No"/>
    <x v="8"/>
    <x v="0"/>
    <x v="0"/>
    <x v="0"/>
    <x v="1"/>
    <x v="0"/>
    <x v="0"/>
    <x v="0"/>
    <x v="0"/>
    <m/>
    <m/>
    <m/>
    <m/>
    <m/>
    <m/>
    <m/>
    <m/>
    <m/>
    <m/>
    <m/>
    <m/>
    <m/>
    <m/>
    <m/>
    <m/>
    <m/>
    <m/>
    <m/>
    <m/>
    <m/>
    <m/>
    <m/>
    <s v="Southern"/>
    <m/>
    <m/>
    <m/>
    <m/>
    <m/>
    <m/>
    <m/>
    <m/>
    <m/>
    <m/>
    <m/>
    <m/>
    <m/>
    <m/>
    <m/>
    <m/>
    <s v="Yes"/>
    <m/>
    <m/>
    <m/>
    <m/>
    <m/>
    <m/>
    <m/>
    <m/>
    <s v="Person without a disability"/>
    <m/>
    <m/>
    <m/>
    <m/>
    <m/>
    <m/>
    <m/>
    <m/>
    <m/>
    <m/>
    <s v="Very Needed"/>
    <s v="Very Needed"/>
    <s v="Very Needed"/>
    <s v="Very Needed"/>
    <s v="Needed"/>
    <s v="Very Needed"/>
    <s v="Very Needed"/>
    <s v="Yes, but only some"/>
    <s v="Yes, but only some"/>
    <m/>
    <m/>
    <m/>
    <m/>
    <m/>
    <m/>
    <m/>
    <m/>
    <m/>
    <m/>
    <m/>
    <m/>
    <m/>
    <m/>
    <m/>
    <m/>
    <m/>
    <m/>
    <m/>
    <m/>
    <m/>
    <m/>
  </r>
  <r>
    <n v="405"/>
    <d v="2016-12-18T23:19:35"/>
    <d v="2016-12-18T23:25:3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11293"/>
    <s v="1482121144_58575fb86d7942.49546859"/>
    <s v="Mozilla/5.0 (Macintosh; Intel Mac OS X 10_11_1) AppleWebKit/537.36 (KHTML, like Gecko) Chrome/55.0.2"/>
    <s v="Mozilla/5.0 (Macintosh; Intel Mac OS X 10_11_1) AppleWebKit/537.36 (KHTML, like Gecko) Chrome/55.0.2883.95 Safari/537.36"/>
    <m/>
    <s v="66.108.40.154"/>
    <n v="-73.946899414062003"/>
    <n v="40.711101531982003"/>
    <s v="United States"/>
    <s v="Brooklyn"/>
    <s v="NY"/>
    <n v="11211"/>
    <s v="Yes"/>
    <x v="4"/>
    <m/>
    <m/>
    <s v="Literary Arts"/>
    <m/>
    <m/>
    <m/>
    <m/>
    <m/>
    <s v="LAND OF THE CHEESE, HOME OF THE BRAVE"/>
    <s v="Board Member"/>
    <s v="Staff Member"/>
    <s v="Senior Staff Member"/>
    <s v="Volunteer"/>
    <s v="Independent Contractor"/>
    <s v="Chief Executive Officer or Equivalent"/>
    <s v="Fractured Atlas"/>
    <m/>
    <s v="Yes"/>
    <s v="No"/>
    <s v="No"/>
    <m/>
    <m/>
    <m/>
    <m/>
    <m/>
    <m/>
    <m/>
    <m/>
    <m/>
    <m/>
    <m/>
    <m/>
    <m/>
    <m/>
    <m/>
    <m/>
    <m/>
    <m/>
    <m/>
    <m/>
    <m/>
    <x v="15"/>
    <m/>
    <s v="Yes"/>
    <m/>
    <m/>
    <n v="11249"/>
    <x v="1"/>
    <m/>
    <s v="No"/>
    <x v="0"/>
    <x v="0"/>
    <x v="1"/>
    <x v="0"/>
    <x v="0"/>
    <x v="0"/>
    <x v="0"/>
    <x v="0"/>
    <x v="0"/>
    <m/>
    <s v="My ethnic identity is not listed here"/>
    <m/>
    <s v="Russian"/>
    <m/>
    <m/>
    <m/>
    <m/>
    <m/>
    <m/>
    <m/>
    <m/>
    <m/>
    <m/>
    <m/>
    <m/>
    <m/>
    <m/>
    <m/>
    <s v="Southeastern"/>
    <m/>
    <m/>
    <m/>
    <m/>
    <m/>
    <m/>
    <m/>
    <m/>
    <m/>
    <m/>
    <m/>
    <m/>
    <m/>
    <m/>
    <m/>
    <m/>
    <m/>
    <m/>
    <m/>
    <m/>
    <s v="Yes"/>
    <s v="Filipino-Russian-American"/>
    <m/>
    <m/>
    <m/>
    <m/>
    <m/>
    <m/>
    <m/>
    <m/>
    <m/>
    <m/>
    <m/>
    <m/>
    <m/>
    <m/>
    <m/>
    <m/>
    <m/>
    <m/>
    <s v="Very Needed"/>
    <s v="Very Needed"/>
    <s v="Very Needed"/>
    <s v="Very Needed"/>
    <s v="Very Needed"/>
    <s v="Very Needed"/>
    <s v="Very Needed"/>
    <s v="Yes, but only some"/>
    <s v="Yes, but only some"/>
    <s v="A robust listserv, like Stephanie's List or the WAM! listserv. Or a Wiki or a Craigslist-like site. "/>
    <s v="Yes"/>
    <s v="To solicit tax-deductible donations from individual donors, to solicit matching gifts, to be eligible for more grants, and to maintain my financial independence as an independent filmmaker. "/>
    <s v="No"/>
    <m/>
    <m/>
    <m/>
    <m/>
    <s v="Individual Donors"/>
    <m/>
    <m/>
    <m/>
    <m/>
    <s v="Operational costs, including salaries"/>
    <s v="New equipment purchases or rentals"/>
    <s v="Rent"/>
    <m/>
    <s v="Other space-related costs, including utilities"/>
    <s v="Salaries/Artist fees"/>
    <s v="Additional - Write In"/>
    <s v="Project budget"/>
    <m/>
  </r>
  <r>
    <n v="554"/>
    <d v="2017-01-10T14:32:20"/>
    <d v="2017-01-10T14:36:25"/>
    <s v="Partial"/>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89361"/>
    <s v="1484076712_587536a805c351.91588223"/>
    <s v="Mozilla/5.0 (Windows NT 6.1; WOW64; rv:50.0) Gecko/20100101 Firefox/50.0"/>
    <s v="Mozilla/5.0 (Windows NT 6.1; WOW64; rv:50.0) Gecko/20100101 Firefox/50.0"/>
    <m/>
    <s v="64.115.132.4"/>
    <n v="-73.881202697754006"/>
    <n v="40.716499328612997"/>
    <s v="United States"/>
    <s v="Middle Village"/>
    <s v="NY"/>
    <n v="11379"/>
    <s v="Yes"/>
    <x v="4"/>
    <m/>
    <m/>
    <m/>
    <m/>
    <s v="Theatre"/>
    <m/>
    <m/>
    <m/>
    <s v="Last To Fall"/>
    <m/>
    <m/>
    <m/>
    <m/>
    <m/>
    <s v="Chief Executive Officer or Equivalent"/>
    <s v="Fractured Atlas"/>
    <m/>
    <s v="Yes"/>
    <s v="No"/>
    <s v="No"/>
    <m/>
    <m/>
    <m/>
    <m/>
    <m/>
    <m/>
    <m/>
    <m/>
    <m/>
    <m/>
    <m/>
    <m/>
    <m/>
    <m/>
    <m/>
    <m/>
    <m/>
    <m/>
    <m/>
    <m/>
    <m/>
    <x v="19"/>
    <m/>
    <s v="Yes"/>
    <m/>
    <m/>
    <n v="11222"/>
    <x v="0"/>
    <m/>
    <s v="No"/>
    <x v="0"/>
    <x v="0"/>
    <x v="0"/>
    <x v="0"/>
    <x v="0"/>
    <x v="0"/>
    <x v="0"/>
    <x v="1"/>
    <x v="0"/>
    <m/>
    <m/>
    <m/>
    <m/>
    <m/>
    <m/>
    <m/>
    <m/>
    <m/>
    <m/>
    <m/>
    <m/>
    <m/>
    <m/>
    <m/>
    <m/>
    <m/>
    <m/>
    <m/>
    <m/>
    <m/>
    <m/>
    <m/>
    <m/>
    <m/>
    <m/>
    <m/>
    <m/>
    <m/>
    <m/>
    <m/>
    <m/>
    <m/>
    <m/>
    <m/>
    <s v="Mexico"/>
    <m/>
    <m/>
    <m/>
    <m/>
    <s v="No"/>
    <m/>
    <m/>
    <m/>
    <m/>
    <m/>
    <m/>
    <m/>
    <m/>
    <m/>
    <m/>
    <m/>
    <m/>
    <m/>
    <m/>
    <m/>
    <m/>
    <m/>
    <m/>
    <m/>
    <m/>
    <m/>
    <m/>
    <m/>
    <m/>
    <m/>
    <m/>
    <m/>
    <m/>
    <m/>
    <m/>
    <m/>
    <m/>
    <m/>
    <m/>
    <m/>
    <m/>
    <m/>
    <m/>
    <m/>
    <m/>
    <m/>
    <m/>
    <m/>
    <m/>
    <m/>
    <m/>
    <m/>
    <m/>
    <m/>
    <m/>
  </r>
  <r>
    <n v="365"/>
    <d v="2016-12-15T19:52:31"/>
    <d v="2016-12-15T20:00: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60609"/>
    <s v="1481849539_58533ac3b44f42.72394623"/>
    <s v="Mozilla/5.0 (Macintosh; Intel Mac OS X 10_6_8) AppleWebKit/537.36 (KHTML, like Gecko) Chrome/49.0.26"/>
    <s v="Mozilla/5.0 (Macintosh; Intel Mac OS X 10_6_8) AppleWebKit/537.36 (KHTML, like Gecko) Chrome/49.0.2623.112 Safari/537.36"/>
    <m/>
    <s v="72.226.108.221"/>
    <n v="-73.978202819824006"/>
    <n v="40.744899749756001"/>
    <s v="United States"/>
    <s v="New York"/>
    <s v="NY"/>
    <n v="10016"/>
    <s v="Yes"/>
    <x v="2"/>
    <m/>
    <m/>
    <m/>
    <m/>
    <s v="Theatre"/>
    <m/>
    <m/>
    <m/>
    <s v="Liaisons"/>
    <m/>
    <m/>
    <m/>
    <m/>
    <s v="Independent Contractor"/>
    <s v="Chief Executive Officer or Equivalent"/>
    <s v="Fractured Atlas"/>
    <m/>
    <s v="No"/>
    <m/>
    <s v="No"/>
    <m/>
    <m/>
    <m/>
    <m/>
    <m/>
    <m/>
    <m/>
    <m/>
    <m/>
    <m/>
    <m/>
    <m/>
    <m/>
    <m/>
    <m/>
    <m/>
    <m/>
    <m/>
    <m/>
    <m/>
    <m/>
    <x v="22"/>
    <m/>
    <s v="Yes"/>
    <m/>
    <m/>
    <n v="10010"/>
    <x v="1"/>
    <m/>
    <s v="No"/>
    <x v="0"/>
    <x v="0"/>
    <x v="0"/>
    <x v="0"/>
    <x v="0"/>
    <x v="0"/>
    <x v="0"/>
    <x v="0"/>
    <x v="0"/>
    <s v="White"/>
    <m/>
    <m/>
    <m/>
    <m/>
    <m/>
    <m/>
    <m/>
    <m/>
    <m/>
    <m/>
    <m/>
    <m/>
    <m/>
    <m/>
    <m/>
    <m/>
    <m/>
    <m/>
    <m/>
    <m/>
    <m/>
    <m/>
    <m/>
    <m/>
    <m/>
    <m/>
    <m/>
    <m/>
    <m/>
    <m/>
    <m/>
    <m/>
    <m/>
    <m/>
    <m/>
    <m/>
    <m/>
    <m/>
    <m/>
    <s v="Yes"/>
    <s v="Jewish"/>
    <m/>
    <m/>
    <m/>
    <m/>
    <m/>
    <m/>
    <m/>
    <s v="Person without a disability"/>
    <m/>
    <m/>
    <m/>
    <m/>
    <m/>
    <m/>
    <m/>
    <m/>
    <m/>
    <m/>
    <s v="Moderately Needed"/>
    <s v="Very Needed"/>
    <s v="Moderately Needed"/>
    <s v="Very Needed"/>
    <s v="Very Needed"/>
    <s v="Very Needed"/>
    <s v="Not Needed"/>
    <s v="Yes, but only some"/>
    <s v="Yes, but only some"/>
    <s v="a lower commission % taken out by sponsor - find a funder to cover their costs so they don't have to charge us as much. 3-5% seems ideal."/>
    <s v="Yes"/>
    <s v="didn't want to incorporate; project was temporary (5-10 yrs) but wanted to accept donations"/>
    <s v="Yes"/>
    <s v="difficult to remind donors that 7% is taken out of their gift before we receive it. Often we have the conversation and they forget or end up deciding it's not a big deal and we lose the %."/>
    <s v="lower %"/>
    <m/>
    <m/>
    <s v="Individual Donors"/>
    <s v="Earned Income (Ticket Sales; Fees from workshops)"/>
    <s v="Private Foundation Grants (including gifts from family foundations)"/>
    <m/>
    <m/>
    <s v="Operational costs, including salaries"/>
    <m/>
    <m/>
    <m/>
    <m/>
    <m/>
    <m/>
    <m/>
    <m/>
  </r>
  <r>
    <n v="515"/>
    <d v="2017-01-06T08:51:56"/>
    <d v="2017-01-06T08:55:24"/>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56853"/>
    <s v="1483710709_586fa0f54ec760.34468574"/>
    <s v="Mozilla/5.0 (Macintosh; Intel Mac OS X 10_11_2) AppleWebKit/537.36 (KHTML, like Gecko) Chrome/55.0.2"/>
    <s v="Mozilla/5.0 (Macintosh; Intel Mac OS X 10_11_2) AppleWebKit/537.36 (KHTML, like Gecko) Chrome/55.0.2883.95 Safari/537.36"/>
    <m/>
    <s v="24.239.178.104"/>
    <n v="-74.004699707030994"/>
    <n v="40.675498962402003"/>
    <s v="United States"/>
    <s v="Brooklyn"/>
    <s v="NY"/>
    <n v="11231"/>
    <s v="Yes"/>
    <x v="0"/>
    <m/>
    <m/>
    <m/>
    <m/>
    <m/>
    <m/>
    <m/>
    <m/>
    <s v="Little Lord"/>
    <m/>
    <m/>
    <s v="Senior Staff Member"/>
    <m/>
    <m/>
    <m/>
    <s v="Fractured Atlas"/>
    <m/>
    <s v="Yes"/>
    <s v="Yes"/>
    <s v="No"/>
    <m/>
    <m/>
    <m/>
    <m/>
    <m/>
    <m/>
    <m/>
    <m/>
    <m/>
    <m/>
    <m/>
    <m/>
    <m/>
    <m/>
    <m/>
    <m/>
    <m/>
    <m/>
    <m/>
    <m/>
    <m/>
    <x v="10"/>
    <m/>
    <s v="Yes"/>
    <m/>
    <m/>
    <n v="11231"/>
    <x v="0"/>
    <m/>
    <s v="Yes"/>
    <x v="0"/>
    <x v="0"/>
    <x v="0"/>
    <x v="0"/>
    <x v="0"/>
    <x v="0"/>
    <x v="0"/>
    <x v="0"/>
    <x v="0"/>
    <s v="White"/>
    <m/>
    <m/>
    <m/>
    <m/>
    <m/>
    <m/>
    <m/>
    <m/>
    <m/>
    <m/>
    <m/>
    <m/>
    <m/>
    <m/>
    <m/>
    <m/>
    <m/>
    <m/>
    <m/>
    <m/>
    <m/>
    <m/>
    <m/>
    <m/>
    <m/>
    <m/>
    <m/>
    <m/>
    <m/>
    <m/>
    <m/>
    <m/>
    <m/>
    <m/>
    <m/>
    <m/>
    <m/>
    <m/>
    <m/>
    <s v="Yes"/>
    <s v="Jewish"/>
    <m/>
    <m/>
    <m/>
    <m/>
    <m/>
    <m/>
    <m/>
    <m/>
    <m/>
    <m/>
    <m/>
    <m/>
    <m/>
    <m/>
    <m/>
    <m/>
    <m/>
    <m/>
    <s v="Very Needed"/>
    <s v="Very Needed"/>
    <s v="Very Needed"/>
    <s v="Very Needed"/>
    <s v="Very Needed"/>
    <s v="Very Needed"/>
    <s v="Very Needed"/>
    <s v="No"/>
    <s v="No"/>
    <s v="$$$$$$$$$$$$$$$$$$$$$$$$$$$$$$$$$$$$$$$$$$$$$$$$$$$$$$$$$$$$$$$$$$$$$$$$$$$$$$$$$$$$$$$$$$$$$$$$$$$$$$$$$$$$$$$$$$$$$$$$$$$$$$$$$$$$$$$$$$$$$$$$$$$$$$$$$$$$"/>
    <s v="Yes"/>
    <s v="staff time"/>
    <s v="Yes"/>
    <s v="ineligible for certain grants"/>
    <m/>
    <m/>
    <s v="Government (City, County, State, Federal - any source/agency)"/>
    <s v="Individual Donors"/>
    <s v="Earned Income (Ticket Sales; Fees from workshops)"/>
    <s v="Private Foundation Grants (including gifts from family foundations)"/>
    <m/>
    <m/>
    <m/>
    <m/>
    <m/>
    <m/>
    <m/>
    <m/>
    <s v="Additional - Write In"/>
    <s v="everything"/>
    <m/>
  </r>
  <r>
    <n v="323"/>
    <d v="2016-12-15T09:34:03"/>
    <d v="2016-12-15T09:41:22"/>
    <s v="Complete"/>
    <s v="English"/>
    <s v="https://www.surveygizmo.com/s3/3080915/Dance-NYC-Demographic-Survey-of-Fiscally-Sponsored-Projects-i"/>
    <s v="https://www.surveygizmo.com/s3/3080915/Dance-NYC-Demographic-Survey-of-Fiscally-Sponsored-Projects-in-NYC?utm_source=Fractured+Atlas+Communications&amp;utm_campaign=4cef0ec22c-EMAIL_CAMPAIGN_2016_12_14&amp;utm_medium=email&amp;utm_term=0_df4ecc1677-4cef0ec22c-390594817"/>
    <s v="1481812423_5852a9c74e58e9.62560148"/>
    <s v="Mozilla/5.0 (Macintosh; Intel Mac OS X 10_12_1) AppleWebKit/537.36 (KHTML, like Gecko) Chrome/54.0.2"/>
    <s v="Mozilla/5.0 (Macintosh; Intel Mac OS X 10_12_1) AppleWebKit/537.36 (KHTML, like Gecko) Chrome/54.0.2840.71 Safari/537.36"/>
    <m/>
    <s v="158.222.182.180"/>
    <n v="-74.028800964355"/>
    <n v="40.623401641846002"/>
    <s v="United States"/>
    <s v="Brooklyn"/>
    <s v="NY"/>
    <n v="11209"/>
    <s v="Yes"/>
    <x v="0"/>
    <m/>
    <s v="Film/Video/Media"/>
    <m/>
    <m/>
    <m/>
    <m/>
    <m/>
    <m/>
    <s v="Little y Film and Theatre Company"/>
    <m/>
    <m/>
    <s v="Senior Staff Member"/>
    <m/>
    <m/>
    <m/>
    <s v="Fractured Atlas"/>
    <m/>
    <s v="Yes"/>
    <s v="No"/>
    <s v="No"/>
    <m/>
    <m/>
    <m/>
    <m/>
    <m/>
    <m/>
    <m/>
    <m/>
    <m/>
    <m/>
    <m/>
    <m/>
    <m/>
    <m/>
    <m/>
    <m/>
    <m/>
    <m/>
    <m/>
    <m/>
    <m/>
    <x v="1"/>
    <m/>
    <s v="Yes"/>
    <m/>
    <m/>
    <n v="11209"/>
    <x v="1"/>
    <m/>
    <s v="No"/>
    <x v="9"/>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Very Needed"/>
    <s v="Yes, but only some"/>
    <s v="Yes, but only some"/>
    <s v="More grants and supportive communities that can offer assistance."/>
    <s v="Yes"/>
    <s v="I have an insatiable need to create so I created a film and theatre company. I want to make a difference and I believe storytelling is the most powerful way to change the way people think and if I wasn't a producer it would be much harder for me to craft these and bring them to the world."/>
    <s v="Yes"/>
    <s v="I don't have excellent networks and it is incredibly hard to raise money to fulfill my projects. I get charged by Fractured Atlas to be a member, and I have been wondering if it's even been worth it. It hasn't seemed to make a difference."/>
    <s v="Networking events where people who want to make a difference and be part of the arts, who have money, come to meet with artists who share what they are up to and can collaborate."/>
    <m/>
    <m/>
    <s v="Individual Donors"/>
    <s v="Earned Income (Ticket Sales; Fees from workshops)"/>
    <m/>
    <m/>
    <m/>
    <s v="Operational costs, including salaries"/>
    <s v="New equipment purchases or rentals"/>
    <s v="Rent"/>
    <m/>
    <s v="Other space-related costs, including utilities"/>
    <s v="Salaries/Artist fees"/>
    <m/>
    <m/>
    <m/>
  </r>
  <r>
    <n v="879"/>
    <d v="2017-01-23T16:38:31"/>
    <d v="2017-01-23T17:00:33"/>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622737"/>
    <s v="1485207479_588677b76626f4.79060337"/>
    <s v="Mozilla/5.0 (Macintosh; Intel Mac OS X 10_11_6) AppleWebKit/537.36 (KHTML, like Gecko) Chrome/55.0.2"/>
    <s v="Mozilla/5.0 (Macintosh; Intel Mac OS X 10_11_6) AppleWebKit/537.36 (KHTML, like Gecko) Chrome/55.0.2883.95 Safari/537.36"/>
    <m/>
    <s v="216.165.95.66"/>
    <n v="-73.988502502440994"/>
    <n v="40.731700897217003"/>
    <s v="United States"/>
    <s v="New York"/>
    <s v="NY"/>
    <n v="10003"/>
    <s v="Yes"/>
    <x v="2"/>
    <m/>
    <m/>
    <m/>
    <m/>
    <s v="Theatre"/>
    <m/>
    <m/>
    <m/>
    <s v="Live 45 Series"/>
    <m/>
    <m/>
    <m/>
    <m/>
    <m/>
    <s v="Chief Executive Officer or Equivalent"/>
    <s v="Fractured Atlas"/>
    <m/>
    <s v="Yes"/>
    <s v="No"/>
    <s v="No"/>
    <m/>
    <m/>
    <m/>
    <m/>
    <m/>
    <m/>
    <m/>
    <m/>
    <m/>
    <m/>
    <m/>
    <m/>
    <m/>
    <m/>
    <m/>
    <m/>
    <m/>
    <m/>
    <m/>
    <m/>
    <m/>
    <x v="1"/>
    <m/>
    <s v="Yes"/>
    <m/>
    <m/>
    <n v="11226"/>
    <x v="0"/>
    <m/>
    <s v="Yes"/>
    <x v="0"/>
    <x v="0"/>
    <x v="0"/>
    <x v="0"/>
    <x v="1"/>
    <x v="0"/>
    <x v="0"/>
    <x v="0"/>
    <x v="0"/>
    <s v="White"/>
    <m/>
    <m/>
    <m/>
    <m/>
    <m/>
    <m/>
    <m/>
    <m/>
    <m/>
    <m/>
    <m/>
    <m/>
    <m/>
    <m/>
    <m/>
    <m/>
    <m/>
    <m/>
    <m/>
    <m/>
    <m/>
    <s v="Northern"/>
    <s v="Southern"/>
    <m/>
    <m/>
    <m/>
    <m/>
    <m/>
    <m/>
    <m/>
    <m/>
    <m/>
    <m/>
    <m/>
    <m/>
    <m/>
    <m/>
    <m/>
    <m/>
    <s v="No"/>
    <m/>
    <m/>
    <m/>
    <m/>
    <m/>
    <m/>
    <m/>
    <m/>
    <s v="Person without a disability"/>
    <m/>
    <m/>
    <m/>
    <m/>
    <m/>
    <m/>
    <m/>
    <m/>
    <m/>
    <m/>
    <s v="Slightly Needed"/>
    <s v="Slightly Needed"/>
    <s v="Needed"/>
    <s v="Needed"/>
    <s v="Very Needed"/>
    <s v="Very Needed"/>
    <s v="Needed"/>
    <s v="Yes, but only some"/>
    <s v="Yes, all"/>
    <s v="Nothing comes to mind at the moment."/>
    <s v="Yes"/>
    <s v="A fiscal sponsorship allows the project to request and access financial resources that may have been unavailable otherwise."/>
    <s v="No"/>
    <m/>
    <m/>
    <m/>
    <m/>
    <s v="Individual Donors"/>
    <s v="Earned Income (Ticket Sales; Fees from workshops)"/>
    <m/>
    <m/>
    <m/>
    <m/>
    <m/>
    <m/>
    <m/>
    <s v="Other space-related costs, including utilities"/>
    <s v="Salaries/Artist fees"/>
    <m/>
    <m/>
    <m/>
  </r>
  <r>
    <n v="955"/>
    <d v="2017-01-23T22:49:04"/>
    <d v="2017-01-23T22:54:17"/>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32249"/>
    <s v="1485229734_5886cea60959d1.26063727"/>
    <s v="Mozilla/5.0 (Macintosh; Intel Mac OS X 10_10_5) AppleWebKit/537.36 (KHTML, like Gecko) Chrome/55.0.2"/>
    <s v="Mozilla/5.0 (Macintosh; Intel Mac OS X 10_10_5) AppleWebKit/537.36 (KHTML, like Gecko) Chrome/55.0.2883.95 Safari/537.36"/>
    <m/>
    <s v="24.90.206.228"/>
    <n v="-73.985496520995994"/>
    <n v="40.661701202392997"/>
    <s v="United States"/>
    <s v="Brooklyn"/>
    <s v="NY"/>
    <n v="11215"/>
    <s v="Yes"/>
    <x v="4"/>
    <m/>
    <m/>
    <m/>
    <m/>
    <s v="Theatre"/>
    <m/>
    <m/>
    <m/>
    <s v="Liza Zapol Oral History"/>
    <m/>
    <m/>
    <m/>
    <m/>
    <m/>
    <s v="Chief Executive Officer or Equivalent"/>
    <s v="Fractured Atlas"/>
    <m/>
    <s v="Yes"/>
    <s v="Yes"/>
    <s v="No"/>
    <m/>
    <m/>
    <m/>
    <m/>
    <m/>
    <m/>
    <m/>
    <m/>
    <m/>
    <m/>
    <m/>
    <m/>
    <m/>
    <m/>
    <m/>
    <m/>
    <m/>
    <m/>
    <m/>
    <m/>
    <m/>
    <x v="14"/>
    <m/>
    <s v="Yes"/>
    <m/>
    <m/>
    <n v="11215"/>
    <x v="1"/>
    <m/>
    <s v="No"/>
    <x v="10"/>
    <x v="0"/>
    <x v="0"/>
    <x v="0"/>
    <x v="1"/>
    <x v="0"/>
    <x v="0"/>
    <x v="0"/>
    <x v="0"/>
    <m/>
    <m/>
    <m/>
    <m/>
    <m/>
    <m/>
    <m/>
    <m/>
    <m/>
    <m/>
    <m/>
    <m/>
    <m/>
    <m/>
    <m/>
    <m/>
    <m/>
    <m/>
    <m/>
    <m/>
    <m/>
    <s v="Eastern"/>
    <m/>
    <m/>
    <m/>
    <m/>
    <m/>
    <m/>
    <m/>
    <m/>
    <m/>
    <m/>
    <m/>
    <m/>
    <m/>
    <m/>
    <m/>
    <m/>
    <m/>
    <m/>
    <s v="Yes"/>
    <s v="Jewish"/>
    <m/>
    <m/>
    <m/>
    <m/>
    <m/>
    <m/>
    <m/>
    <s v="Person without a disability"/>
    <m/>
    <m/>
    <m/>
    <m/>
    <m/>
    <m/>
    <m/>
    <m/>
    <m/>
    <m/>
    <s v="Needed"/>
    <s v="Needed"/>
    <s v="Not Needed"/>
    <s v="Very Needed"/>
    <s v="Needed"/>
    <s v="Needed"/>
    <s v="Not Needed"/>
    <s v="Yes, but only some"/>
    <s v="Yes, but only some"/>
    <m/>
    <s v="Yes"/>
    <s v="Ability to fundraise"/>
    <s v="No"/>
    <m/>
    <m/>
    <m/>
    <m/>
    <s v="Individual Donors"/>
    <s v="Earned Income (Ticket Sales; Fees from workshops)"/>
    <s v="Private Foundation Grants (including gifts from family foundations)"/>
    <m/>
    <m/>
    <m/>
    <m/>
    <m/>
    <m/>
    <m/>
    <s v="Salaries/Artist fees"/>
    <m/>
    <m/>
    <m/>
  </r>
  <r>
    <n v="959"/>
    <d v="2017-01-23T23:36:14"/>
    <d v="2017-01-23T23:43:30"/>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33441"/>
    <s v="1485232559_5886d9af209b58.15512331"/>
    <s v="Mozilla/5.0 (Macintosh; Intel Mac OS X 10.12; rv:50.0) Gecko/20100101 Firefox/50.0"/>
    <s v="Mozilla/5.0 (Macintosh; Intel Mac OS X 10.12; rv:50.0) Gecko/20100101 Firefox/50.0"/>
    <m/>
    <s v="67.205.223.252"/>
    <n v="-80.090202331542997"/>
    <n v="26.845699310303001"/>
    <s v="United States"/>
    <s v="Palm Beach Gardens"/>
    <s v="FL"/>
    <n v="33410"/>
    <s v="Yes"/>
    <x v="4"/>
    <m/>
    <m/>
    <m/>
    <m/>
    <s v="Theatre"/>
    <m/>
    <m/>
    <m/>
    <s v="Lola Does Manhattan"/>
    <m/>
    <m/>
    <m/>
    <m/>
    <m/>
    <s v="Chief Executive Officer or Equivalent"/>
    <s v="Fractured Atlas"/>
    <m/>
    <s v="Yes"/>
    <s v="No"/>
    <s v="No"/>
    <m/>
    <m/>
    <m/>
    <m/>
    <m/>
    <m/>
    <m/>
    <m/>
    <m/>
    <m/>
    <m/>
    <m/>
    <m/>
    <m/>
    <m/>
    <m/>
    <m/>
    <m/>
    <m/>
    <m/>
    <m/>
    <x v="7"/>
    <m/>
    <s v="Yes"/>
    <m/>
    <m/>
    <n v="10065"/>
    <x v="1"/>
    <m/>
    <s v="No"/>
    <x v="11"/>
    <x v="0"/>
    <x v="0"/>
    <x v="0"/>
    <x v="1"/>
    <x v="0"/>
    <x v="0"/>
    <x v="0"/>
    <x v="0"/>
    <s v="White"/>
    <m/>
    <m/>
    <m/>
    <m/>
    <m/>
    <m/>
    <m/>
    <m/>
    <m/>
    <m/>
    <m/>
    <m/>
    <m/>
    <m/>
    <m/>
    <m/>
    <m/>
    <m/>
    <m/>
    <m/>
    <s v="Eastern"/>
    <m/>
    <m/>
    <m/>
    <m/>
    <m/>
    <m/>
    <m/>
    <m/>
    <m/>
    <m/>
    <m/>
    <m/>
    <m/>
    <m/>
    <m/>
    <m/>
    <m/>
    <m/>
    <s v="No"/>
    <m/>
    <m/>
    <m/>
    <m/>
    <m/>
    <m/>
    <m/>
    <m/>
    <s v="Person without a disability"/>
    <m/>
    <m/>
    <m/>
    <m/>
    <m/>
    <m/>
    <m/>
    <m/>
    <m/>
    <m/>
    <s v="Slightly Needed"/>
    <s v="Slightly Needed"/>
    <s v="Needed"/>
    <s v="Needed"/>
    <s v="Not Needed"/>
    <s v="Needed"/>
    <s v="Needed"/>
    <s v="Yes, but only some"/>
    <s v="Yes, but only some"/>
    <s v="agreements with government offices to provide space living and working and training for film and tv work"/>
    <s v="Yes"/>
    <s v="to gain help and support in creating entertainment "/>
    <s v="No"/>
    <m/>
    <m/>
    <m/>
    <m/>
    <s v="Individual Donors"/>
    <m/>
    <m/>
    <m/>
    <m/>
    <m/>
    <s v="New equipment purchases or rentals"/>
    <m/>
    <m/>
    <m/>
    <s v="Salaries/Artist fees"/>
    <m/>
    <m/>
    <m/>
  </r>
  <r>
    <n v="438"/>
    <d v="2016-12-30T13:37:24"/>
    <d v="2016-12-30T13:47:5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385917"/>
    <s v="1483123022_5866a94e07e547.90172746"/>
    <s v="Mozilla/5.0 (iPhone; CPU iPhone OS 8_2 like Mac OS X) AppleWebKit/600.1.4 (KHTML, like Gecko) Versio"/>
    <s v="Mozilla/5.0 (iPhone; CPU iPhone OS 8_2 like Mac OS X) AppleWebKit/600.1.4 (KHTML, like Gecko) Version/8.0 Mobile/12D508 Safari/600.1.4"/>
    <m/>
    <s v="107.77.76.115"/>
    <n v="-73.982597351074006"/>
    <n v="40.739101409912003"/>
    <s v="United States"/>
    <s v="New York"/>
    <s v="NY"/>
    <n v="10010"/>
    <s v="Yes"/>
    <x v="0"/>
    <s v="Dance"/>
    <m/>
    <m/>
    <s v="Music"/>
    <m/>
    <m/>
    <s v="Additional - Write In"/>
    <s v="Circus; Magic"/>
    <s v="LUBDUB. Theatre Company"/>
    <s v="Board Member"/>
    <m/>
    <m/>
    <m/>
    <s v="Independent Contractor"/>
    <s v="Chief Executive Officer or Equivalent"/>
    <s v="Fractured Atlas"/>
    <m/>
    <s v="Yes"/>
    <s v="Yes"/>
    <s v="No"/>
    <m/>
    <m/>
    <m/>
    <m/>
    <m/>
    <m/>
    <m/>
    <m/>
    <m/>
    <m/>
    <m/>
    <m/>
    <m/>
    <m/>
    <m/>
    <m/>
    <m/>
    <m/>
    <m/>
    <m/>
    <m/>
    <x v="27"/>
    <m/>
    <s v="Yes"/>
    <m/>
    <m/>
    <n v="10019"/>
    <x v="4"/>
    <m/>
    <s v="No"/>
    <x v="0"/>
    <x v="0"/>
    <x v="0"/>
    <x v="0"/>
    <x v="0"/>
    <x v="0"/>
    <x v="0"/>
    <x v="0"/>
    <x v="1"/>
    <s v="White"/>
    <m/>
    <m/>
    <m/>
    <m/>
    <m/>
    <m/>
    <m/>
    <m/>
    <m/>
    <m/>
    <m/>
    <m/>
    <m/>
    <m/>
    <m/>
    <m/>
    <m/>
    <m/>
    <m/>
    <m/>
    <m/>
    <m/>
    <m/>
    <m/>
    <m/>
    <m/>
    <m/>
    <m/>
    <m/>
    <m/>
    <m/>
    <m/>
    <m/>
    <m/>
    <m/>
    <m/>
    <m/>
    <m/>
    <m/>
    <s v="No"/>
    <m/>
    <m/>
    <m/>
    <m/>
    <m/>
    <m/>
    <m/>
    <m/>
    <s v="Person without a disability"/>
    <m/>
    <m/>
    <m/>
    <m/>
    <m/>
    <m/>
    <m/>
    <m/>
    <m/>
    <m/>
    <s v="Very Needed"/>
    <s v="Very Needed"/>
    <s v="Slightly Needed"/>
    <s v="Very Needed"/>
    <s v="Slightly Needed"/>
    <s v="Very Needed"/>
    <s v="Not Needed"/>
    <s v="Yes, but only some"/>
    <s v="Yes, but only some"/>
    <m/>
    <s v="Yes"/>
    <m/>
    <s v="No"/>
    <m/>
    <m/>
    <m/>
    <m/>
    <s v="Individual Donors"/>
    <s v="Earned Income (Ticket Sales; Fees from workshops)"/>
    <m/>
    <m/>
    <m/>
    <s v="Operational costs, including salaries"/>
    <m/>
    <m/>
    <m/>
    <m/>
    <s v="Salaries/Artist fees"/>
    <m/>
    <m/>
    <m/>
  </r>
  <r>
    <n v="530"/>
    <d v="2017-01-06T21:15:49"/>
    <d v="2017-01-06T21:21:5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00261"/>
    <s v="1483755303_58704f27cb9e94.38851307"/>
    <s v="Mozilla/5.0 (Macintosh; Intel Mac OS X 10_10_5) AppleWebKit/537.36 (KHTML, like Gecko) Chrome/55.0.2"/>
    <s v="Mozilla/5.0 (Macintosh; Intel Mac OS X 10_10_5) AppleWebKit/537.36 (KHTML, like Gecko) Chrome/55.0.2883.95 Safari/537.36"/>
    <m/>
    <s v="104.162.215.204"/>
    <n v="-73.993301391602003"/>
    <n v="40.760501861572003"/>
    <s v="United States"/>
    <s v="New York"/>
    <s v="NY"/>
    <n v="10036"/>
    <s v="Yes"/>
    <x v="0"/>
    <m/>
    <m/>
    <m/>
    <m/>
    <m/>
    <m/>
    <m/>
    <m/>
    <s v="Lucas Tours"/>
    <m/>
    <m/>
    <m/>
    <m/>
    <m/>
    <s v="Chief Executive Officer or Equivalent"/>
    <s v="Fractured Atlas"/>
    <m/>
    <s v="Yes"/>
    <s v="Yes"/>
    <s v="No"/>
    <m/>
    <m/>
    <m/>
    <m/>
    <m/>
    <m/>
    <m/>
    <m/>
    <m/>
    <m/>
    <m/>
    <m/>
    <m/>
    <m/>
    <m/>
    <m/>
    <m/>
    <m/>
    <m/>
    <m/>
    <m/>
    <x v="38"/>
    <m/>
    <s v="Yes"/>
    <m/>
    <m/>
    <n v="10036"/>
    <x v="0"/>
    <m/>
    <s v="Yes"/>
    <x v="0"/>
    <x v="0"/>
    <x v="0"/>
    <x v="0"/>
    <x v="0"/>
    <x v="0"/>
    <x v="0"/>
    <x v="0"/>
    <x v="0"/>
    <s v="White"/>
    <m/>
    <m/>
    <m/>
    <m/>
    <m/>
    <m/>
    <m/>
    <m/>
    <m/>
    <m/>
    <m/>
    <m/>
    <m/>
    <m/>
    <m/>
    <m/>
    <m/>
    <m/>
    <m/>
    <m/>
    <m/>
    <m/>
    <m/>
    <m/>
    <m/>
    <m/>
    <m/>
    <m/>
    <m/>
    <m/>
    <m/>
    <m/>
    <m/>
    <m/>
    <m/>
    <m/>
    <m/>
    <m/>
    <m/>
    <s v="No"/>
    <m/>
    <m/>
    <m/>
    <m/>
    <m/>
    <m/>
    <m/>
    <m/>
    <s v="Person without a disability"/>
    <m/>
    <m/>
    <m/>
    <m/>
    <m/>
    <m/>
    <m/>
    <m/>
    <m/>
    <m/>
    <s v="Very Needed"/>
    <s v="Very Needed"/>
    <m/>
    <s v="Very Needed"/>
    <s v="Very Needed"/>
    <s v="Very Needed"/>
    <s v="Very Needed"/>
    <s v="Yes, but only some"/>
    <s v="Yes, but only some"/>
    <s v="Subsidized rehearsal space and theatre space."/>
    <s v="Yes"/>
    <s v="Allowing donors to make tex-deductible contributions.  Consolidating all doanaions in one place and tracking them.  Adding a sense of legitimacy.  "/>
    <s v="No"/>
    <m/>
    <m/>
    <m/>
    <m/>
    <s v="Individual Donors"/>
    <s v="Earned Income (Ticket Sales; Fees from workshops)"/>
    <s v="Private Foundation Grants (including gifts from family foundations)"/>
    <m/>
    <m/>
    <s v="Operational costs, including salaries"/>
    <m/>
    <m/>
    <m/>
    <m/>
    <s v="Salaries/Artist fees"/>
    <m/>
    <m/>
    <m/>
  </r>
  <r>
    <n v="322"/>
    <d v="2016-12-15T09:20:47"/>
    <d v="2016-12-15T09:36:2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16817"/>
    <s v="1481811613_5852a69d0a1c75.99228743"/>
    <s v="Mozilla/5.0 (Macintosh; Intel Mac OS X 10_11_6) AppleWebKit/537.36 (KHTML, like Gecko) Chrome/54.0.2"/>
    <s v="Mozilla/5.0 (Macintosh; Intel Mac OS X 10_11_6) AppleWebKit/537.36 (KHTML, like Gecko) Chrome/54.0.2840.98 Safari/537.36"/>
    <m/>
    <s v="72.21.171.204"/>
    <n v="-73.981300354004006"/>
    <n v="40.776901245117003"/>
    <s v="United States"/>
    <s v="New York"/>
    <s v="NY"/>
    <n v="10023"/>
    <s v="Yes"/>
    <x v="0"/>
    <m/>
    <m/>
    <m/>
    <s v="Music"/>
    <m/>
    <m/>
    <m/>
    <m/>
    <s v="Lyra Theater"/>
    <s v="Board Member"/>
    <m/>
    <m/>
    <m/>
    <m/>
    <s v="Chief Executive Officer or Equivalent"/>
    <s v="Fractured Atlas"/>
    <m/>
    <s v="Yes"/>
    <s v="Yes"/>
    <s v="No"/>
    <m/>
    <m/>
    <m/>
    <m/>
    <m/>
    <m/>
    <m/>
    <m/>
    <m/>
    <m/>
    <m/>
    <m/>
    <m/>
    <m/>
    <m/>
    <m/>
    <m/>
    <m/>
    <m/>
    <m/>
    <m/>
    <x v="26"/>
    <m/>
    <s v="Yes"/>
    <m/>
    <m/>
    <n v="10025"/>
    <x v="1"/>
    <m/>
    <s v="I decline to state"/>
    <x v="0"/>
    <x v="0"/>
    <x v="0"/>
    <x v="0"/>
    <x v="0"/>
    <x v="1"/>
    <x v="0"/>
    <x v="0"/>
    <x v="0"/>
    <s v="White"/>
    <m/>
    <m/>
    <m/>
    <m/>
    <m/>
    <m/>
    <m/>
    <m/>
    <m/>
    <m/>
    <m/>
    <m/>
    <m/>
    <m/>
    <m/>
    <m/>
    <m/>
    <m/>
    <m/>
    <m/>
    <m/>
    <m/>
    <m/>
    <m/>
    <m/>
    <m/>
    <m/>
    <m/>
    <m/>
    <m/>
    <m/>
    <m/>
    <m/>
    <m/>
    <m/>
    <m/>
    <m/>
    <m/>
    <m/>
    <s v="No"/>
    <m/>
    <m/>
    <m/>
    <m/>
    <m/>
    <m/>
    <m/>
    <m/>
    <s v="Person without a disability"/>
    <m/>
    <m/>
    <m/>
    <m/>
    <m/>
    <m/>
    <m/>
    <m/>
    <m/>
    <m/>
    <s v="Moderately Needed"/>
    <s v="Very Needed"/>
    <s v="Very Needed"/>
    <s v="Needed"/>
    <s v="Needed"/>
    <s v="Moderately Needed"/>
    <s v="Moderately Needed"/>
    <s v="Yes, but only some"/>
    <s v="Yes, but only some"/>
    <s v="Theater rental, or non-traditional spaces with options like box-office splits instead of large rental fees, is the hardest part of producing theater. It is often the largest percentage of our budget next to press and marketing. Whatever can be done to remedy this would be substantial!"/>
    <s v="Yes"/>
    <s v="We felt that we needed to market test our theater company before going through the time and expense of applying for a 501(c)(3). It was important to us to make all donations tax-deductible, and we wanted access to Fractured Atlas' other resources such as easy insurance application and Artful.ly."/>
    <s v="Yes"/>
    <s v="Most sponsors (food/alcohol) will only grant 1 donation per 501(c)(3). For obvious (and fair) reasons, Fractured Atlas will not back us in those kinds of sponsorship requests due to the other sponsored projects that would be deemed ineligible as a result. "/>
    <s v="I don't think the government should mandate that these companies remove that policy. It's just part of the cost involved with not being a 501(c)(3) yet. "/>
    <m/>
    <m/>
    <s v="Individual Donors"/>
    <s v="Earned Income (Ticket Sales; Fees from workshops)"/>
    <m/>
    <m/>
    <m/>
    <s v="Operational costs, including salaries"/>
    <m/>
    <s v="Rent"/>
    <m/>
    <m/>
    <s v="Salaries/Artist fees"/>
    <s v="Additional - Write In"/>
    <s v="Marketing &amp; Press Agent"/>
    <m/>
  </r>
  <r>
    <n v="412"/>
    <d v="2016-12-19T13:15:34"/>
    <d v="2016-12-19T13:22:25"/>
    <s v="Partial"/>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24757"/>
    <s v="1482171286_5858239668e050.72132654"/>
    <s v="Mozilla/5.0 (Macintosh; Intel Mac OS X 10_11_6) AppleWebKit/537.36 (KHTML, like Gecko) Chrome/55.0.2"/>
    <s v="Mozilla/5.0 (Macintosh; Intel Mac OS X 10_11_6) AppleWebKit/537.36 (KHTML, like Gecko) Chrome/55.0.2883.95 Safari/537.36"/>
    <m/>
    <s v="208.105.42.62"/>
    <n v="-73.982597351074006"/>
    <n v="40.739101409912003"/>
    <s v="United States"/>
    <s v="New York"/>
    <s v="NY"/>
    <n v="10010"/>
    <s v="Yes"/>
    <x v="4"/>
    <s v="Dance"/>
    <m/>
    <m/>
    <m/>
    <m/>
    <s v="Visual Arts"/>
    <s v="Additional - Write In"/>
    <s v="Performance/Live Art"/>
    <s v="Maya Ciarrocchi Projects"/>
    <m/>
    <m/>
    <m/>
    <m/>
    <m/>
    <s v="Chief Executive Officer or Equivalent"/>
    <s v="Fractured Atlas"/>
    <m/>
    <s v="Yes"/>
    <s v="Yes"/>
    <s v="No"/>
    <m/>
    <m/>
    <m/>
    <m/>
    <m/>
    <m/>
    <m/>
    <m/>
    <m/>
    <m/>
    <m/>
    <m/>
    <m/>
    <m/>
    <m/>
    <m/>
    <m/>
    <m/>
    <m/>
    <m/>
    <m/>
    <x v="22"/>
    <m/>
    <s v="Yes"/>
    <m/>
    <m/>
    <n v="10463"/>
    <x v="1"/>
    <m/>
    <s v="Yes"/>
    <x v="1"/>
    <x v="0"/>
    <x v="0"/>
    <x v="0"/>
    <x v="1"/>
    <x v="0"/>
    <x v="0"/>
    <x v="0"/>
    <x v="0"/>
    <m/>
    <m/>
    <m/>
    <m/>
    <m/>
    <m/>
    <m/>
    <m/>
    <m/>
    <m/>
    <m/>
    <m/>
    <m/>
    <m/>
    <m/>
    <m/>
    <m/>
    <m/>
    <m/>
    <m/>
    <m/>
    <s v="Eastern"/>
    <m/>
    <s v="Southern"/>
    <m/>
    <m/>
    <m/>
    <m/>
    <m/>
    <m/>
    <m/>
    <m/>
    <m/>
    <m/>
    <m/>
    <m/>
    <m/>
    <m/>
    <m/>
    <m/>
    <s v="Yes"/>
    <s v="Jewish (Ashkenazi), Italian (Tuscan)"/>
    <m/>
    <m/>
    <m/>
    <m/>
    <m/>
    <m/>
    <m/>
    <s v="Person without a disability"/>
    <m/>
    <m/>
    <m/>
    <m/>
    <m/>
    <m/>
    <m/>
    <m/>
    <m/>
    <m/>
    <m/>
    <m/>
    <m/>
    <m/>
    <m/>
    <m/>
    <m/>
    <m/>
    <m/>
    <m/>
    <m/>
    <m/>
    <m/>
    <m/>
    <m/>
    <m/>
    <m/>
    <m/>
    <m/>
    <m/>
    <m/>
    <m/>
    <m/>
    <m/>
    <m/>
    <m/>
    <m/>
    <m/>
    <m/>
    <m/>
    <m/>
  </r>
  <r>
    <n v="552"/>
    <d v="2017-01-09T22:04:28"/>
    <d v="2017-01-14T15:28:02"/>
    <s v="Partial"/>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98217"/>
    <s v="1484017116_58744ddc604090.75935072"/>
    <s v="Mozilla/5.0 (Macintosh; Intel Mac OS X 10_11_6) AppleWebKit/602.3.12 (KHTML, like Gecko) Version/10."/>
    <s v="Mozilla/5.0 (Macintosh; Intel Mac OS X 10_11_6) AppleWebKit/602.3.12 (KHTML, like Gecko) Version/10.0.2 Safari/602.3.12"/>
    <m/>
    <s v="74.101.153.150"/>
    <n v="-73.951202392577997"/>
    <n v="40.780498504638999"/>
    <s v="United States"/>
    <s v="New York"/>
    <s v="NY"/>
    <n v="10128"/>
    <s v="Yes"/>
    <x v="1"/>
    <s v="Dance"/>
    <m/>
    <m/>
    <m/>
    <m/>
    <s v="Visual Arts"/>
    <m/>
    <m/>
    <s v="Megan Bascom &amp; Dancers"/>
    <m/>
    <m/>
    <m/>
    <m/>
    <m/>
    <s v="Chief Executive Officer or Equivalent"/>
    <s v="Fractured Atlas"/>
    <m/>
    <s v="Yes"/>
    <s v="Yes"/>
    <s v="No"/>
    <m/>
    <m/>
    <m/>
    <m/>
    <m/>
    <m/>
    <m/>
    <m/>
    <m/>
    <m/>
    <m/>
    <m/>
    <m/>
    <m/>
    <m/>
    <m/>
    <m/>
    <m/>
    <m/>
    <m/>
    <m/>
    <x v="10"/>
    <m/>
    <s v="Yes"/>
    <m/>
    <m/>
    <n v="10128"/>
    <x v="1"/>
    <m/>
    <s v="No"/>
    <x v="0"/>
    <x v="0"/>
    <x v="0"/>
    <x v="0"/>
    <x v="0"/>
    <x v="0"/>
    <x v="0"/>
    <x v="0"/>
    <x v="0"/>
    <s v="White"/>
    <m/>
    <m/>
    <m/>
    <m/>
    <m/>
    <m/>
    <m/>
    <m/>
    <m/>
    <m/>
    <m/>
    <m/>
    <m/>
    <m/>
    <m/>
    <m/>
    <m/>
    <m/>
    <m/>
    <m/>
    <m/>
    <m/>
    <m/>
    <m/>
    <m/>
    <m/>
    <m/>
    <m/>
    <m/>
    <m/>
    <m/>
    <m/>
    <m/>
    <m/>
    <m/>
    <m/>
    <m/>
    <m/>
    <m/>
    <s v="No"/>
    <m/>
    <m/>
    <m/>
    <m/>
    <m/>
    <m/>
    <m/>
    <m/>
    <m/>
    <m/>
    <s v="I decline to state"/>
    <m/>
    <m/>
    <m/>
    <m/>
    <m/>
    <m/>
    <m/>
    <m/>
    <m/>
    <m/>
    <m/>
    <m/>
    <m/>
    <m/>
    <m/>
    <m/>
    <m/>
    <m/>
    <m/>
    <m/>
    <m/>
    <m/>
    <m/>
    <m/>
    <m/>
    <m/>
    <m/>
    <m/>
    <m/>
    <m/>
    <m/>
    <m/>
    <m/>
    <m/>
    <m/>
    <m/>
    <m/>
    <m/>
    <m/>
  </r>
  <r>
    <n v="721"/>
    <d v="2017-01-17T17:13:16"/>
    <d v="2017-01-17T17:23:19"/>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339737"/>
    <s v="1484691160_587e96d8f23cd6.09474277"/>
    <s v="Mozilla/5.0 (Windows NT 10.0; WOW64) AppleWebKit/537.36 (KHTML, like Gecko) Chrome/55.0.2883.87 Safa"/>
    <s v="Mozilla/5.0 (Windows NT 10.0; WOW64) AppleWebKit/537.36 (KHTML, like Gecko) Chrome/55.0.2883.87 Safari/537.36"/>
    <m/>
    <s v="68.173.35.67"/>
    <n v="-73.982597351074006"/>
    <n v="40.739101409912003"/>
    <s v="United States"/>
    <s v="New York"/>
    <s v="NY"/>
    <n v="10010"/>
    <s v="Yes"/>
    <x v="4"/>
    <m/>
    <m/>
    <m/>
    <m/>
    <s v="Theatre"/>
    <m/>
    <m/>
    <m/>
    <s v="Merce"/>
    <m/>
    <m/>
    <m/>
    <m/>
    <m/>
    <s v="Chief Executive Officer or Equivalent"/>
    <s v="Fractured Atlas"/>
    <m/>
    <s v="Yes"/>
    <s v="No"/>
    <s v="No"/>
    <m/>
    <m/>
    <m/>
    <m/>
    <m/>
    <m/>
    <m/>
    <m/>
    <m/>
    <m/>
    <m/>
    <m/>
    <m/>
    <m/>
    <m/>
    <m/>
    <m/>
    <m/>
    <m/>
    <m/>
    <m/>
    <x v="35"/>
    <m/>
    <s v="Yes"/>
    <m/>
    <m/>
    <n v="10001"/>
    <x v="0"/>
    <m/>
    <s v="Yes"/>
    <x v="0"/>
    <x v="0"/>
    <x v="0"/>
    <x v="0"/>
    <x v="0"/>
    <x v="1"/>
    <x v="0"/>
    <x v="1"/>
    <x v="0"/>
    <m/>
    <m/>
    <m/>
    <m/>
    <m/>
    <m/>
    <m/>
    <m/>
    <m/>
    <m/>
    <m/>
    <m/>
    <m/>
    <m/>
    <m/>
    <m/>
    <m/>
    <m/>
    <m/>
    <m/>
    <m/>
    <m/>
    <m/>
    <m/>
    <m/>
    <m/>
    <m/>
    <m/>
    <m/>
    <m/>
    <m/>
    <m/>
    <m/>
    <m/>
    <m/>
    <s v="Mexico"/>
    <m/>
    <m/>
    <m/>
    <m/>
    <s v="No"/>
    <m/>
    <m/>
    <m/>
    <m/>
    <m/>
    <m/>
    <m/>
    <m/>
    <m/>
    <m/>
    <s v="I decline to state"/>
    <m/>
    <m/>
    <m/>
    <m/>
    <m/>
    <m/>
    <m/>
    <m/>
    <s v="Slightly Needed"/>
    <s v="Needed"/>
    <s v="Needed"/>
    <s v="Very Needed"/>
    <s v="Very Needed"/>
    <s v="Moderately Needed"/>
    <s v="Slightly Needed"/>
    <s v="Yes, but only some"/>
    <s v="Yes, but only some"/>
    <m/>
    <s v="Yes"/>
    <s v="It is helpful to me and my producing partner to have the guidance of Fractured Atlas, the 501(c)(3) status, and partnering with them added legitimacy to our work. "/>
    <s v="No"/>
    <m/>
    <m/>
    <m/>
    <m/>
    <s v="Individual Donors"/>
    <m/>
    <s v="Private Foundation Grants (including gifts from family foundations)"/>
    <m/>
    <m/>
    <s v="Operational costs, including salaries"/>
    <m/>
    <m/>
    <m/>
    <m/>
    <m/>
    <s v="Additional - Write In"/>
    <s v="publicity costs"/>
    <m/>
  </r>
  <r>
    <n v="760"/>
    <d v="2017-01-18T18:28:27"/>
    <d v="2017-01-18T18:32:11"/>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59001"/>
    <s v="1484782100_587ffa1463c8f3.26132064"/>
    <s v="Mozilla/5.0 (Macintosh; Intel Mac OS X 10_11_6) AppleWebKit/602.3.12 (KHTML, like Gecko) Version/10."/>
    <s v="Mozilla/5.0 (Macintosh; Intel Mac OS X 10_11_6) AppleWebKit/602.3.12 (KHTML, like Gecko) Version/10.0.2 Safari/602.3.12"/>
    <m/>
    <s v="173.88.30.108"/>
    <n v="-83.033096313477003"/>
    <n v="39.921298980712997"/>
    <s v="United States"/>
    <s v="Columbus"/>
    <s v="OH"/>
    <n v="43223"/>
    <s v="Yes"/>
    <x v="2"/>
    <m/>
    <s v="Film/Video/Media"/>
    <m/>
    <s v="Music"/>
    <s v="Theatre"/>
    <m/>
    <m/>
    <m/>
    <s v="Miles Mykkanen, tenor"/>
    <m/>
    <m/>
    <m/>
    <m/>
    <m/>
    <s v="Chief Executive Officer or Equivalent"/>
    <s v="Fractured Atlas"/>
    <m/>
    <s v="Yes"/>
    <s v="Yes"/>
    <s v="No"/>
    <m/>
    <m/>
    <m/>
    <m/>
    <m/>
    <m/>
    <m/>
    <m/>
    <m/>
    <m/>
    <m/>
    <m/>
    <m/>
    <m/>
    <m/>
    <m/>
    <m/>
    <m/>
    <m/>
    <m/>
    <m/>
    <x v="28"/>
    <m/>
    <s v="Yes"/>
    <m/>
    <m/>
    <n v="11217"/>
    <x v="0"/>
    <m/>
    <s v="Yes"/>
    <x v="0"/>
    <x v="0"/>
    <x v="0"/>
    <x v="0"/>
    <x v="1"/>
    <x v="0"/>
    <x v="0"/>
    <x v="0"/>
    <x v="0"/>
    <s v="White"/>
    <m/>
    <m/>
    <m/>
    <m/>
    <m/>
    <m/>
    <m/>
    <m/>
    <m/>
    <m/>
    <m/>
    <m/>
    <m/>
    <m/>
    <m/>
    <m/>
    <m/>
    <m/>
    <m/>
    <m/>
    <m/>
    <s v="Northern"/>
    <m/>
    <m/>
    <m/>
    <m/>
    <m/>
    <m/>
    <m/>
    <m/>
    <m/>
    <m/>
    <m/>
    <m/>
    <m/>
    <m/>
    <m/>
    <m/>
    <m/>
    <s v="No"/>
    <m/>
    <m/>
    <m/>
    <m/>
    <m/>
    <m/>
    <m/>
    <m/>
    <s v="Person without a disability"/>
    <m/>
    <m/>
    <m/>
    <m/>
    <m/>
    <m/>
    <m/>
    <m/>
    <m/>
    <m/>
    <s v="Moderately Needed"/>
    <s v="Moderately Needed"/>
    <s v="Needed"/>
    <s v="Moderately Needed"/>
    <s v="Needed"/>
    <s v="Very Needed"/>
    <s v="Needed"/>
    <s v="Yes, but only some"/>
    <s v="Yes, all"/>
    <m/>
    <s v="No"/>
    <m/>
    <m/>
    <m/>
    <m/>
    <m/>
    <m/>
    <m/>
    <m/>
    <m/>
    <m/>
    <m/>
    <m/>
    <m/>
    <m/>
    <m/>
    <m/>
    <m/>
    <m/>
    <m/>
    <m/>
  </r>
  <r>
    <n v="501"/>
    <d v="2017-01-05T19:26:04"/>
    <d v="2017-01-05T19:35:08"/>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71045"/>
    <s v="1483662342_586ee40659ca45.25182655"/>
    <s v="Mozilla/5.0 (iPhone; CPU iPhone OS 10_2 like Mac OS X) AppleWebKit/602.3.12 (KHTML, like Gecko) Vers"/>
    <s v="Mozilla/5.0 (iPhone; CPU iPhone OS 10_2 like Mac OS X) AppleWebKit/602.3.12 (KHTML, like Gecko) Version/10.0 Mobile/14C92 Safari/602.1"/>
    <m/>
    <s v="71.183.192.75"/>
    <n v="-73.988502502440994"/>
    <n v="40.731700897217003"/>
    <s v="United States"/>
    <s v="New York"/>
    <s v="NY"/>
    <n v="10003"/>
    <s v="Yes"/>
    <x v="0"/>
    <m/>
    <m/>
    <s v="Literary Arts"/>
    <m/>
    <m/>
    <m/>
    <m/>
    <m/>
    <s v="minor theater"/>
    <m/>
    <m/>
    <m/>
    <m/>
    <m/>
    <s v="Chief Executive Officer or Equivalent"/>
    <s v="Fractured Atlas"/>
    <m/>
    <s v="Yes"/>
    <s v="Yes"/>
    <s v="No"/>
    <m/>
    <m/>
    <m/>
    <m/>
    <m/>
    <m/>
    <m/>
    <m/>
    <m/>
    <m/>
    <m/>
    <m/>
    <m/>
    <m/>
    <m/>
    <m/>
    <m/>
    <m/>
    <m/>
    <m/>
    <m/>
    <x v="29"/>
    <m/>
    <s v="Yes"/>
    <m/>
    <m/>
    <n v="10012"/>
    <x v="1"/>
    <m/>
    <s v="I decline to state"/>
    <x v="0"/>
    <x v="0"/>
    <x v="0"/>
    <x v="0"/>
    <x v="1"/>
    <x v="1"/>
    <x v="0"/>
    <x v="1"/>
    <x v="0"/>
    <s v="White"/>
    <s v="My ethnic identity is not listed here"/>
    <m/>
    <s v="jewish"/>
    <m/>
    <m/>
    <m/>
    <m/>
    <m/>
    <m/>
    <m/>
    <m/>
    <m/>
    <m/>
    <m/>
    <m/>
    <m/>
    <m/>
    <m/>
    <m/>
    <m/>
    <s v="Eastern"/>
    <m/>
    <m/>
    <m/>
    <m/>
    <m/>
    <m/>
    <m/>
    <m/>
    <m/>
    <m/>
    <m/>
    <m/>
    <m/>
    <m/>
    <s v="Caribbean"/>
    <m/>
    <m/>
    <m/>
    <s v="No"/>
    <m/>
    <m/>
    <m/>
    <m/>
    <m/>
    <m/>
    <m/>
    <m/>
    <s v="Person without a disability"/>
    <m/>
    <m/>
    <m/>
    <m/>
    <m/>
    <m/>
    <m/>
    <m/>
    <m/>
    <m/>
    <s v="Needed"/>
    <s v="Very Needed"/>
    <s v="Very Needed"/>
    <s v="Needed"/>
    <s v="Very Needed"/>
    <s v="Very Needed"/>
    <s v="Slightly Needed"/>
    <s v="Yes, but only some"/>
    <s v="Yes, but only some"/>
    <m/>
    <s v="Yes"/>
    <s v="to be able to apply for certain grants that require it, and probably also to solicit donations as tax-deductible"/>
    <s v="No"/>
    <m/>
    <m/>
    <m/>
    <m/>
    <m/>
    <s v="Earned Income (Ticket Sales; Fees from workshops)"/>
    <s v="Private Foundation Grants (including gifts from family foundations)"/>
    <m/>
    <m/>
    <s v="Operational costs, including salaries"/>
    <s v="New equipment purchases or rentals"/>
    <s v="Rent"/>
    <m/>
    <s v="Other space-related costs, including utilities"/>
    <s v="Salaries/Artist fees"/>
    <m/>
    <m/>
    <m/>
  </r>
  <r>
    <n v="280"/>
    <d v="2016-12-14T18:43:32"/>
    <d v="2016-12-14T18:53:29"/>
    <s v="Complete"/>
    <s v="English"/>
    <s v="http://www.surveygizmo.com/s3/3080915/Dance-NYC-Demographic-Survey-of-Fiscally-Sponsored-Projects-in"/>
    <s v="http://www.surveygizmo.com/s3/3080915/Dance-NYC-Demographic-Survey-of-Fiscally-Sponsored-Projects-in-NYC"/>
    <s v="1481759005_5851d91d224a93.93207381"/>
    <s v="Mozilla/5.0 (Macintosh; Intel Mac OS X 10_12_1) AppleWebKit/537.36 (KHTML, like Gecko) Chrome/55.0.2"/>
    <s v="Mozilla/5.0 (Macintosh; Intel Mac OS X 10_12_1) AppleWebKit/537.36 (KHTML, like Gecko) Chrome/55.0.2883.95 Safari/537.36"/>
    <m/>
    <s v="142.105.16.196"/>
    <n v="-73.949096679687997"/>
    <n v="40.8291015625"/>
    <s v="United States"/>
    <s v="New York"/>
    <s v="NY"/>
    <n v="10031"/>
    <s v="Yes"/>
    <x v="1"/>
    <s v="Dance"/>
    <m/>
    <m/>
    <m/>
    <m/>
    <m/>
    <m/>
    <m/>
    <s v="ModArts Dance Collective"/>
    <m/>
    <m/>
    <m/>
    <m/>
    <m/>
    <s v="Chief Executive Officer or Equivalent"/>
    <s v="Fractured Atlas"/>
    <m/>
    <s v="Yes"/>
    <s v="No"/>
    <s v="No"/>
    <m/>
    <m/>
    <m/>
    <m/>
    <m/>
    <m/>
    <m/>
    <m/>
    <m/>
    <m/>
    <m/>
    <m/>
    <m/>
    <m/>
    <m/>
    <m/>
    <m/>
    <m/>
    <m/>
    <m/>
    <m/>
    <x v="29"/>
    <m/>
    <s v="Yes"/>
    <m/>
    <m/>
    <n v="10039"/>
    <x v="1"/>
    <m/>
    <s v="No"/>
    <x v="0"/>
    <x v="0"/>
    <x v="0"/>
    <x v="1"/>
    <x v="0"/>
    <x v="0"/>
    <x v="0"/>
    <x v="0"/>
    <x v="0"/>
    <m/>
    <m/>
    <m/>
    <m/>
    <m/>
    <m/>
    <m/>
    <m/>
    <m/>
    <m/>
    <m/>
    <m/>
    <m/>
    <m/>
    <m/>
    <m/>
    <m/>
    <m/>
    <m/>
    <m/>
    <m/>
    <m/>
    <m/>
    <m/>
    <m/>
    <m/>
    <m/>
    <m/>
    <m/>
    <m/>
    <m/>
    <m/>
    <m/>
    <m/>
    <m/>
    <m/>
    <m/>
    <m/>
    <m/>
    <m/>
    <s v="No"/>
    <m/>
    <m/>
    <m/>
    <m/>
    <m/>
    <m/>
    <m/>
    <m/>
    <s v="Person without a disability"/>
    <m/>
    <m/>
    <m/>
    <m/>
    <m/>
    <m/>
    <m/>
    <m/>
    <m/>
    <m/>
    <s v="Very Needed"/>
    <s v="Very Needed"/>
    <s v="Very Needed"/>
    <s v="Very Needed"/>
    <s v="Very Needed"/>
    <s v="Very Needed"/>
    <s v="Moderately Needed"/>
    <s v="Yes, all"/>
    <s v="Yes, all"/>
    <s v="More cost effective studio rentals and theaters"/>
    <s v="Yes"/>
    <s v="The artists' resources are amazing, and a fiscal sponsorship can be used for some grants."/>
    <s v="No"/>
    <m/>
    <m/>
    <m/>
    <m/>
    <s v="Individual Donors"/>
    <s v="Earned Income (Ticket Sales; Fees from workshops)"/>
    <m/>
    <m/>
    <m/>
    <s v="Operational costs, including salaries"/>
    <m/>
    <m/>
    <m/>
    <m/>
    <s v="Salaries/Artist fees"/>
    <s v="Additional - Write In"/>
    <s v="Production Fees"/>
    <m/>
  </r>
  <r>
    <n v="504"/>
    <d v="2017-01-05T20:23:44"/>
    <d v="2017-01-05T20:31:15"/>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29969"/>
    <s v="1483665757_586ef15d016949.00356578"/>
    <s v="Mozilla/5.0 (iPad; CPU OS 10_2 like Mac OS X) AppleWebKit/602.3.12 (KHTML, like Gecko) Version/10.0 "/>
    <s v="Mozilla/5.0 (iPad; CPU OS 10_2 like Mac OS X) AppleWebKit/602.3.12 (KHTML, like Gecko) Version/10.0 Mobile/14C92 Safari/602.1"/>
    <m/>
    <s v="74.71.173.208"/>
    <n v="-73.95240020752"/>
    <n v="40.802200317382997"/>
    <s v="United States"/>
    <s v="New York"/>
    <s v="NY"/>
    <n v="10026"/>
    <s v="Yes"/>
    <x v="3"/>
    <m/>
    <m/>
    <m/>
    <m/>
    <m/>
    <m/>
    <m/>
    <m/>
    <s v="Molly Dilworth"/>
    <m/>
    <m/>
    <m/>
    <m/>
    <m/>
    <s v="Chief Executive Officer or Equivalent"/>
    <s v="Fractured Atlas"/>
    <m/>
    <s v="Yes"/>
    <s v="Yes"/>
    <s v="No"/>
    <m/>
    <m/>
    <m/>
    <m/>
    <m/>
    <m/>
    <m/>
    <m/>
    <m/>
    <m/>
    <m/>
    <m/>
    <m/>
    <m/>
    <m/>
    <m/>
    <m/>
    <m/>
    <m/>
    <m/>
    <m/>
    <x v="17"/>
    <m/>
    <s v="Yes"/>
    <m/>
    <m/>
    <n v="11222"/>
    <x v="1"/>
    <m/>
    <s v="No"/>
    <x v="0"/>
    <x v="0"/>
    <x v="0"/>
    <x v="0"/>
    <x v="1"/>
    <x v="0"/>
    <x v="0"/>
    <x v="0"/>
    <x v="0"/>
    <m/>
    <m/>
    <m/>
    <m/>
    <m/>
    <m/>
    <m/>
    <m/>
    <m/>
    <m/>
    <m/>
    <m/>
    <m/>
    <m/>
    <m/>
    <m/>
    <m/>
    <m/>
    <m/>
    <m/>
    <m/>
    <s v="Eastern"/>
    <m/>
    <m/>
    <m/>
    <m/>
    <m/>
    <m/>
    <m/>
    <m/>
    <m/>
    <m/>
    <m/>
    <m/>
    <m/>
    <m/>
    <m/>
    <m/>
    <m/>
    <m/>
    <s v="No"/>
    <m/>
    <m/>
    <m/>
    <m/>
    <m/>
    <m/>
    <m/>
    <m/>
    <m/>
    <m/>
    <m/>
    <m/>
    <m/>
    <m/>
    <m/>
    <m/>
    <m/>
    <m/>
    <m/>
    <s v="Very Needed"/>
    <s v="Needed"/>
    <s v="Very Needed"/>
    <s v="Very Needed"/>
    <s v="Very Needed"/>
    <s v="Very Needed"/>
    <s v="Needed"/>
    <s v="Yes, but only some"/>
    <s v="Yes, but only some"/>
    <s v="My primary concern in continuing to stay in NYC is affordable housing first and studio space second. Both are critical but without the first the second is irrelevant."/>
    <s v="Yes"/>
    <s v="Access to insurance, healthcare and Materials for the Arts."/>
    <s v="No"/>
    <m/>
    <m/>
    <m/>
    <s v="Government (City, County, State, Federal - any source/agency)"/>
    <s v="Individual Donors"/>
    <m/>
    <s v="Private Foundation Grants (including gifts from family foundations)"/>
    <m/>
    <m/>
    <m/>
    <s v="New equipment purchases or rentals"/>
    <s v="Rent"/>
    <m/>
    <s v="Other space-related costs, including utilities"/>
    <s v="Salaries/Artist fees"/>
    <m/>
    <m/>
    <m/>
  </r>
  <r>
    <n v="369"/>
    <d v="2016-12-16T09:02:28"/>
    <d v="2016-12-16T09:08:54"/>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13097"/>
    <s v="1481896909_5853f3cdaba6f5.20398580"/>
    <s v="Mozilla/5.0 (Macintosh; Intel Mac OS X 10_10_5) AppleWebKit/537.36 (KHTML, like Gecko) Chrome/54.0.2"/>
    <s v="Mozilla/5.0 (Macintosh; Intel Mac OS X 10_10_5) AppleWebKit/537.36 (KHTML, like Gecko) Chrome/54.0.2840.98 Safari/537.36"/>
    <m/>
    <s v="74.65.197.219"/>
    <n v="-73.946899414062003"/>
    <n v="40.711101531982003"/>
    <s v="United States"/>
    <s v="Brooklyn"/>
    <s v="NY"/>
    <n v="11211"/>
    <s v="Yes"/>
    <x v="4"/>
    <m/>
    <m/>
    <m/>
    <m/>
    <s v="Theatre"/>
    <m/>
    <m/>
    <m/>
    <s v="Moms-in-Film (Wee Wagon Project &amp; more)"/>
    <m/>
    <m/>
    <m/>
    <m/>
    <m/>
    <s v="Chief Executive Officer or Equivalent"/>
    <s v="Fractured Atlas"/>
    <m/>
    <s v="Yes"/>
    <s v="No"/>
    <s v="No"/>
    <m/>
    <m/>
    <m/>
    <m/>
    <m/>
    <m/>
    <m/>
    <m/>
    <m/>
    <m/>
    <m/>
    <m/>
    <m/>
    <m/>
    <m/>
    <m/>
    <m/>
    <m/>
    <m/>
    <m/>
    <m/>
    <x v="18"/>
    <m/>
    <s v="Yes"/>
    <m/>
    <m/>
    <n v="11211"/>
    <x v="1"/>
    <m/>
    <s v="No"/>
    <x v="12"/>
    <x v="0"/>
    <x v="0"/>
    <x v="0"/>
    <x v="0"/>
    <x v="0"/>
    <x v="0"/>
    <x v="0"/>
    <x v="0"/>
    <s v="White"/>
    <m/>
    <m/>
    <m/>
    <m/>
    <m/>
    <m/>
    <m/>
    <m/>
    <m/>
    <m/>
    <m/>
    <m/>
    <m/>
    <m/>
    <m/>
    <m/>
    <m/>
    <m/>
    <m/>
    <m/>
    <m/>
    <m/>
    <m/>
    <m/>
    <m/>
    <m/>
    <m/>
    <m/>
    <m/>
    <m/>
    <m/>
    <m/>
    <m/>
    <m/>
    <m/>
    <m/>
    <m/>
    <m/>
    <m/>
    <s v="Yes"/>
    <s v="Cultural identity: Jewish"/>
    <m/>
    <m/>
    <m/>
    <m/>
    <m/>
    <m/>
    <m/>
    <s v="Person without a disability"/>
    <m/>
    <m/>
    <m/>
    <m/>
    <m/>
    <m/>
    <m/>
    <m/>
    <m/>
    <m/>
    <s v="Very Needed"/>
    <s v="Very Needed"/>
    <s v="Needed"/>
    <s v="Very Needed"/>
    <s v="Very Needed"/>
    <s v="Very Needed"/>
    <s v="Moderately Needed"/>
    <s v="Yes, but only some"/>
    <s v="Yes, but only some"/>
    <s v="Space is at such a premium in NYC. Artists struggle to pay the ever-increasing rent on their living spaces as freelancers. Artists are crucial to NYC! Space is also at a premium for presentation, events, rehearsal, etc. "/>
    <s v="Yes"/>
    <s v="Several. Fractured Atlas helped curate a list of grants we became eligible for. We weren't yet ready to incorporate as a 501c-3 and this way, we are able to build up to that stage, by attracting a board, etc and by taking tax-deductible donations with which we can grow our organization. "/>
    <s v="No"/>
    <m/>
    <m/>
    <m/>
    <m/>
    <m/>
    <m/>
    <s v="Private Foundation Grants (including gifts from family foundations)"/>
    <m/>
    <m/>
    <s v="Operational costs, including salaries"/>
    <m/>
    <m/>
    <m/>
    <s v="Other space-related costs, including utilities"/>
    <s v="Salaries/Artist fees"/>
    <m/>
    <m/>
    <m/>
  </r>
  <r>
    <n v="715"/>
    <d v="2017-01-17T15:48:49"/>
    <d v="2017-01-17T16:01:18"/>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87685"/>
    <s v="1484686108_587e831c1442c2.39717782"/>
    <s v="Mozilla/5.0 (iPhone; CPU iPhone OS 9_3_2 like Mac OS X) AppleWebKit/601.1.46 (KHTML, like Gecko) Ver"/>
    <s v="Mozilla/5.0 (iPhone; CPU iPhone OS 9_3_2 like Mac OS X) AppleWebKit/601.1.46 (KHTML, like Gecko) Version/9.0 Mobile/13F69 Safari/601.1"/>
    <m/>
    <s v="70.199.149.188"/>
    <n v="-122.23480224609"/>
    <n v="47.38090133667"/>
    <s v="United States"/>
    <s v="Kent"/>
    <s v="WA"/>
    <n v="98035"/>
    <s v="Yes"/>
    <x v="0"/>
    <s v="Dance"/>
    <s v="Film/Video/Media"/>
    <m/>
    <s v="Music"/>
    <m/>
    <m/>
    <m/>
    <m/>
    <s v="MT+NYC Collaborative"/>
    <m/>
    <s v="Staff Member"/>
    <m/>
    <m/>
    <m/>
    <m/>
    <s v="Fractured Atlas"/>
    <m/>
    <s v="Yes"/>
    <s v="No"/>
    <s v="No"/>
    <m/>
    <m/>
    <m/>
    <m/>
    <m/>
    <m/>
    <m/>
    <m/>
    <m/>
    <m/>
    <m/>
    <m/>
    <m/>
    <m/>
    <m/>
    <m/>
    <m/>
    <m/>
    <m/>
    <m/>
    <m/>
    <x v="18"/>
    <m/>
    <s v="Yes"/>
    <m/>
    <m/>
    <n v="11217"/>
    <x v="1"/>
    <m/>
    <s v="No"/>
    <x v="0"/>
    <x v="0"/>
    <x v="0"/>
    <x v="0"/>
    <x v="1"/>
    <x v="0"/>
    <x v="0"/>
    <x v="0"/>
    <x v="0"/>
    <m/>
    <m/>
    <m/>
    <m/>
    <m/>
    <m/>
    <m/>
    <m/>
    <m/>
    <m/>
    <m/>
    <m/>
    <m/>
    <m/>
    <m/>
    <m/>
    <m/>
    <m/>
    <m/>
    <m/>
    <m/>
    <s v="Eastern"/>
    <m/>
    <m/>
    <s v="Western"/>
    <m/>
    <m/>
    <m/>
    <m/>
    <m/>
    <m/>
    <m/>
    <m/>
    <m/>
    <m/>
    <m/>
    <m/>
    <m/>
    <m/>
    <m/>
    <s v="No"/>
    <m/>
    <m/>
    <m/>
    <m/>
    <m/>
    <m/>
    <m/>
    <m/>
    <s v="Person without a disability"/>
    <m/>
    <m/>
    <m/>
    <m/>
    <m/>
    <m/>
    <m/>
    <m/>
    <m/>
    <m/>
    <s v="Very Needed"/>
    <s v="Very Needed"/>
    <s v="Moderately Needed"/>
    <s v="Needed"/>
    <s v="Needed"/>
    <s v="Very Needed"/>
    <s v="Slightly Needed"/>
    <s v="Yes, but only some"/>
    <s v="Yes, but only some"/>
    <m/>
    <s v="Yes"/>
    <s v="We are now able to operate as a nonprofit which is hugely helpful in gaining donations. Also fractured atlas is a recognized organization. Being sponsored by them adds legitimacy to our organization. "/>
    <s v="No"/>
    <m/>
    <m/>
    <m/>
    <m/>
    <s v="Individual Donors"/>
    <s v="Earned Income (Ticket Sales; Fees from workshops)"/>
    <m/>
    <m/>
    <m/>
    <s v="Operational costs, including salaries"/>
    <m/>
    <m/>
    <m/>
    <s v="Other space-related costs, including utilities"/>
    <s v="Salaries/Artist fees"/>
    <m/>
    <m/>
    <m/>
  </r>
  <r>
    <n v="384"/>
    <d v="2016-12-16T17:26:29"/>
    <d v="2016-12-16T17:43:58"/>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81349"/>
    <s v="1481927151_585469efe140e2.19631355"/>
    <s v="Mozilla/5.0 (iPad; CPU OS 7_1_2 like Mac OS X) AppleWebKit/537.51.2 (KHTML, like Gecko) Version/7.0 "/>
    <s v="Mozilla/5.0 (iPad; CPU OS 7_1_2 like Mac OS X) AppleWebKit/537.51.2 (KHTML, like Gecko) Version/7.0 Mobile/11D257 Safari/9537.53"/>
    <m/>
    <s v="74.64.112.60"/>
    <n v="-73.977500915527003"/>
    <n v="40.795799255371001"/>
    <s v="United States"/>
    <s v="New York"/>
    <s v="NY"/>
    <n v="10024"/>
    <s v="Yes"/>
    <x v="0"/>
    <m/>
    <m/>
    <m/>
    <m/>
    <m/>
    <m/>
    <m/>
    <m/>
    <s v="MultiStages"/>
    <s v="Board Member"/>
    <s v="Staff Member"/>
    <m/>
    <m/>
    <m/>
    <s v="Chief Executive Officer or Equivalent"/>
    <s v="Fractured Atlas"/>
    <m/>
    <s v="Yes"/>
    <s v="Yes"/>
    <s v="No"/>
    <m/>
    <m/>
    <m/>
    <m/>
    <m/>
    <m/>
    <m/>
    <m/>
    <m/>
    <m/>
    <m/>
    <m/>
    <m/>
    <m/>
    <m/>
    <m/>
    <m/>
    <m/>
    <m/>
    <m/>
    <m/>
    <x v="39"/>
    <m/>
    <s v="Yes"/>
    <m/>
    <m/>
    <n v="10024"/>
    <x v="1"/>
    <m/>
    <s v="No"/>
    <x v="0"/>
    <x v="0"/>
    <x v="0"/>
    <x v="0"/>
    <x v="1"/>
    <x v="1"/>
    <x v="0"/>
    <x v="0"/>
    <x v="1"/>
    <m/>
    <m/>
    <m/>
    <m/>
    <m/>
    <m/>
    <m/>
    <m/>
    <m/>
    <m/>
    <m/>
    <m/>
    <m/>
    <m/>
    <m/>
    <m/>
    <m/>
    <m/>
    <m/>
    <m/>
    <m/>
    <m/>
    <m/>
    <m/>
    <s v="Western"/>
    <m/>
    <m/>
    <m/>
    <m/>
    <m/>
    <m/>
    <m/>
    <m/>
    <m/>
    <m/>
    <m/>
    <m/>
    <m/>
    <m/>
    <m/>
    <s v="Yes"/>
    <s v="Multicultural"/>
    <m/>
    <m/>
    <m/>
    <m/>
    <m/>
    <m/>
    <m/>
    <s v="Person without a disability"/>
    <m/>
    <m/>
    <m/>
    <m/>
    <m/>
    <m/>
    <m/>
    <m/>
    <m/>
    <m/>
    <s v="Very Needed"/>
    <s v="Very Needed"/>
    <s v="Very Needed"/>
    <s v="Very Needed"/>
    <s v="Not Needed"/>
    <s v="Not Needed"/>
    <s v="Not Needed"/>
    <s v="Yes, but only some"/>
    <s v="Yes, but only some"/>
    <s v="More government Funding opportunities like the MCAF with higher financial support for smaller companies (with operating budgets under $100,000 annual) who do not qualify for larger DCA grants due to less programming which is a direct result of lack of funding. The catch-22 is very difficult to get past. If we had the funding we could qualify to get more funding from larger grants."/>
    <s v="Yes"/>
    <s v="They assist us by maintaining annual donor spreadsheets and finances. We are a small group of under 3 staffers and need the help. We would like to become not-for-profit, but the general accounting would cost us too much annually. We already pay an accountant, but handle the bookkeeping in house. "/>
    <s v="Yes"/>
    <s v="We are not able to apply for certain foundation grants. Also, it makes receiving donation checks a bit complicated, as often a donor will write a check to our company instead of to the fiscal sponsor (despite information on how to support us through the fiscal sponsor), and we need to request a new check. We also find the wait time for requested funds from our project can be delayed, and the sponsorship fees are expensive."/>
    <s v="Less percentage fees, ability to make e-deposits of checks."/>
    <m/>
    <s v="Government (City, County, State, Federal - any source/agency)"/>
    <s v="Individual Donors"/>
    <s v="Earned Income (Ticket Sales; Fees from workshops)"/>
    <s v="Private Foundation Grants (including gifts from family foundations)"/>
    <m/>
    <m/>
    <s v="Operational costs, including salaries"/>
    <m/>
    <m/>
    <m/>
    <m/>
    <s v="Salaries/Artist fees"/>
    <m/>
    <m/>
    <m/>
  </r>
  <r>
    <n v="920"/>
    <d v="2017-01-23T17:51:09"/>
    <d v="2017-01-23T18:01:37"/>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202273"/>
    <s v="1485211843_588688c3c207e6.21454286"/>
    <s v="Mozilla/5.0 (iPad; CPU OS 8_1_3 like Mac OS X) AppleWebKit/600.1.4 (KHTML, like Gecko) Version/8.0 M"/>
    <s v="Mozilla/5.0 (iPad; CPU OS 8_1_3 like Mac OS X) AppleWebKit/600.1.4 (KHTML, like Gecko) Version/8.0 Mobile/12B466 Safari/600.1.4"/>
    <m/>
    <s v="207.237.64.17"/>
    <n v="-73.881202697754006"/>
    <n v="40.716499328612997"/>
    <s v="United States"/>
    <s v="Middle Village"/>
    <s v="NY"/>
    <n v="11379"/>
    <s v="Yes"/>
    <x v="3"/>
    <m/>
    <m/>
    <m/>
    <m/>
    <m/>
    <m/>
    <s v="Additional - Write In"/>
    <s v="Museums &amp; Artivism "/>
    <s v="Museum of Impact"/>
    <m/>
    <m/>
    <m/>
    <m/>
    <m/>
    <s v="Chief Executive Officer or Equivalent"/>
    <s v="Fractured Atlas"/>
    <m/>
    <s v="No"/>
    <m/>
    <s v="No"/>
    <m/>
    <m/>
    <m/>
    <m/>
    <m/>
    <m/>
    <m/>
    <m/>
    <m/>
    <m/>
    <m/>
    <m/>
    <m/>
    <m/>
    <m/>
    <m/>
    <m/>
    <m/>
    <m/>
    <m/>
    <m/>
    <x v="29"/>
    <m/>
    <s v="Yes"/>
    <m/>
    <m/>
    <n v="11201"/>
    <x v="1"/>
    <m/>
    <s v="No"/>
    <x v="0"/>
    <x v="1"/>
    <x v="0"/>
    <x v="1"/>
    <x v="0"/>
    <x v="0"/>
    <x v="1"/>
    <x v="0"/>
    <x v="0"/>
    <m/>
    <m/>
    <m/>
    <m/>
    <m/>
    <m/>
    <m/>
    <m/>
    <m/>
    <m/>
    <m/>
    <m/>
    <m/>
    <m/>
    <m/>
    <s v="Skip this question"/>
    <m/>
    <m/>
    <m/>
    <m/>
    <m/>
    <m/>
    <m/>
    <m/>
    <m/>
    <m/>
    <m/>
    <m/>
    <m/>
    <m/>
    <m/>
    <m/>
    <m/>
    <s v="Skip this question"/>
    <m/>
    <m/>
    <m/>
    <m/>
    <m/>
    <m/>
    <s v="No"/>
    <m/>
    <m/>
    <m/>
    <m/>
    <m/>
    <m/>
    <m/>
    <m/>
    <m/>
    <m/>
    <s v="I decline to state"/>
    <m/>
    <m/>
    <m/>
    <m/>
    <m/>
    <m/>
    <m/>
    <m/>
    <s v="Very Needed"/>
    <s v="Needed"/>
    <s v="Needed"/>
    <s v="Very Needed"/>
    <s v="Very Needed"/>
    <s v="Needed"/>
    <s v="Moderately Needed"/>
    <s v="No"/>
    <s v="No"/>
    <s v="Create a database of free and cheap spaces open to arts organizations who want to pop up and use space temporarily for exhibition or display."/>
    <s v="Yes"/>
    <s v="It helps me start easily and quicker than going for non profit status. I have a large umbrella organization to affiliate with and help me navigate the challenges of arts administration. The value is I feel supported, protected and incubated as a creative and cultural producer. "/>
    <s v="No"/>
    <m/>
    <m/>
    <m/>
    <m/>
    <m/>
    <m/>
    <m/>
    <m/>
    <m/>
    <s v="Operational costs, including salaries"/>
    <s v="New equipment purchases or rentals"/>
    <m/>
    <m/>
    <s v="Other space-related costs, including utilities"/>
    <s v="Salaries/Artist fees"/>
    <m/>
    <m/>
    <m/>
  </r>
  <r>
    <n v="347"/>
    <d v="2016-12-15T14:25:57"/>
    <d v="2016-12-15T14:33:4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52157"/>
    <s v="1481829939_5852ee331a4402.71744370"/>
    <s v="Mozilla/5.0 (Macintosh; Intel Mac OS X 10_11_6) AppleWebKit/602.1.50 (KHTML, like Gecko) Version/10."/>
    <s v="Mozilla/5.0 (Macintosh; Intel Mac OS X 10_11_6) AppleWebKit/602.1.50 (KHTML, like Gecko) Version/10.0 Safari/602.1.50"/>
    <m/>
    <s v="108.14.246.182"/>
    <n v="-73.936096191405994"/>
    <n v="40.740001678467003"/>
    <s v="United States"/>
    <s v="Long Island City"/>
    <s v="NY"/>
    <n v="11101"/>
    <s v="Yes"/>
    <x v="0"/>
    <s v="Dance"/>
    <s v="Film/Video/Media"/>
    <s v="Literary Arts"/>
    <m/>
    <m/>
    <m/>
    <m/>
    <m/>
    <s v="Nature Theater of Oklahoma"/>
    <m/>
    <m/>
    <m/>
    <m/>
    <m/>
    <s v="Chief Executive Officer or Equivalent"/>
    <s v="Fractured Atlas"/>
    <m/>
    <s v="Yes"/>
    <s v="Yes"/>
    <s v="No"/>
    <m/>
    <m/>
    <m/>
    <m/>
    <m/>
    <m/>
    <m/>
    <m/>
    <m/>
    <m/>
    <m/>
    <m/>
    <m/>
    <m/>
    <m/>
    <m/>
    <m/>
    <m/>
    <m/>
    <m/>
    <m/>
    <x v="16"/>
    <m/>
    <s v="Yes"/>
    <m/>
    <m/>
    <n v="11101"/>
    <x v="1"/>
    <m/>
    <s v="No"/>
    <x v="0"/>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Slightly Needed"/>
    <s v="Yes, but only some"/>
    <s v="Yes, but only some"/>
    <s v="Sure could use some affordable health care.  I used to be able to purchase as a small business owner, but now after ACA passed, I have to buy as an individual and this is one of my biggest expenses every month.  And it doesn't even cover everything.  Space to work and to show work is also badly needed and dwindles every year in the city..."/>
    <s v="Yes"/>
    <s v="They have provided needed guidance with grant applications, referred me to liability and equipment insurance... but not all sponsors are created equal.  Fractured Atlas is above and beyond.  I could not myself afford to run a 501(c)3, and without a sponsor I would be ineligible for many of the grants and other opportunities for artists."/>
    <s v="No"/>
    <m/>
    <m/>
    <m/>
    <m/>
    <s v="Individual Donors"/>
    <s v="Earned Income (Ticket Sales; Fees from workshops)"/>
    <s v="Private Foundation Grants (including gifts from family foundations)"/>
    <m/>
    <m/>
    <m/>
    <m/>
    <m/>
    <m/>
    <m/>
    <m/>
    <m/>
    <m/>
    <m/>
  </r>
  <r>
    <n v="534"/>
    <d v="2017-01-07T13:29:58"/>
    <d v="2017-01-07T13:36:08"/>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30505"/>
    <s v="1483813790_5871339ef13068.93840321"/>
    <s v="Mozilla/5.0 (Macintosh; Intel Mac OS X 10_12_2) AppleWebKit/537.36 (KHTML, like Gecko) Chrome/55.0.2"/>
    <s v="Mozilla/5.0 (Macintosh; Intel Mac OS X 10_12_2) AppleWebKit/537.36 (KHTML, like Gecko) Chrome/55.0.2883.95 Safari/537.36"/>
    <m/>
    <s v="66.108.104.38"/>
    <n v="-73.980499267577997"/>
    <n v="40.68090057373"/>
    <s v="United States"/>
    <s v="Brooklyn"/>
    <s v="NY"/>
    <n v="11217"/>
    <s v="Yes"/>
    <x v="2"/>
    <m/>
    <s v="Film/Video/Media"/>
    <m/>
    <s v="Music"/>
    <m/>
    <m/>
    <m/>
    <m/>
    <s v="New York Polyphony"/>
    <m/>
    <m/>
    <m/>
    <m/>
    <m/>
    <s v="Chief Executive Officer or Equivalent"/>
    <s v="Fractured Atlas"/>
    <m/>
    <s v="Yes"/>
    <s v="Yes"/>
    <s v="No"/>
    <m/>
    <m/>
    <m/>
    <m/>
    <m/>
    <m/>
    <m/>
    <m/>
    <m/>
    <m/>
    <m/>
    <m/>
    <m/>
    <m/>
    <m/>
    <m/>
    <m/>
    <m/>
    <m/>
    <m/>
    <m/>
    <x v="10"/>
    <m/>
    <s v="Yes"/>
    <m/>
    <m/>
    <n v="11217"/>
    <x v="0"/>
    <m/>
    <s v="Yes"/>
    <x v="0"/>
    <x v="0"/>
    <x v="1"/>
    <x v="0"/>
    <x v="1"/>
    <x v="0"/>
    <x v="0"/>
    <x v="0"/>
    <x v="0"/>
    <s v="White"/>
    <m/>
    <m/>
    <m/>
    <m/>
    <m/>
    <m/>
    <m/>
    <m/>
    <m/>
    <m/>
    <m/>
    <m/>
    <m/>
    <m/>
    <m/>
    <m/>
    <s v="Eastern"/>
    <m/>
    <m/>
    <m/>
    <s v="Eastern"/>
    <s v="Northern"/>
    <s v="Southern"/>
    <s v="Western"/>
    <m/>
    <m/>
    <m/>
    <m/>
    <m/>
    <m/>
    <m/>
    <m/>
    <m/>
    <m/>
    <m/>
    <m/>
    <m/>
    <m/>
    <m/>
    <s v="No"/>
    <m/>
    <m/>
    <m/>
    <m/>
    <m/>
    <m/>
    <m/>
    <m/>
    <s v="Person without a disability"/>
    <m/>
    <m/>
    <m/>
    <m/>
    <m/>
    <m/>
    <m/>
    <m/>
    <m/>
    <m/>
    <s v="Not Needed"/>
    <s v="Not Needed"/>
    <s v="Slightly Needed"/>
    <s v="Moderately Needed"/>
    <s v="Moderately Needed"/>
    <s v="Not Needed"/>
    <s v="Not Needed"/>
    <s v="Yes, but only some"/>
    <s v="Yes, but only some"/>
    <s v="Priority to help artists find housing."/>
    <s v="Yes"/>
    <s v="In order to take donations. Not having to lead a 501(c)3 is a GREAT relief."/>
    <s v="Yes"/>
    <s v="Some people don't want to donate to &quot;Fractured Atlas&quot; because they think the name is silly. They would rather donate to us directly, but don't because they can't get the tax write off unless they go through Fractured Atlas."/>
    <s v="Restructure 501(c)3's entirely so that they are easier and cheaper to manage. I know, this goes beyond your purview. "/>
    <m/>
    <m/>
    <s v="Individual Donors"/>
    <s v="Earned Income (Ticket Sales; Fees from workshops)"/>
    <s v="Private Foundation Grants (including gifts from family foundations)"/>
    <m/>
    <m/>
    <s v="Operational costs, including salaries"/>
    <m/>
    <m/>
    <m/>
    <m/>
    <m/>
    <s v="Additional - Write In"/>
    <s v="Commissions for composers"/>
    <m/>
  </r>
  <r>
    <n v="298"/>
    <d v="2016-12-14T22:03:31"/>
    <d v="2016-12-14T22:08:32"/>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29305"/>
    <s v="1481771001_585207f98e1f55.39969167"/>
    <s v="Mozilla/5.0 (Macintosh; Intel Mac OS X 10_11_6) AppleWebKit/537.36 (KHTML, like Gecko) Chrome/54.0.2"/>
    <s v="Mozilla/5.0 (Macintosh; Intel Mac OS X 10_11_6) AppleWebKit/537.36 (KHTML, like Gecko) Chrome/54.0.2840.98 Safari/537.36"/>
    <m/>
    <s v="68.175.50.122"/>
    <n v="-73.943901062012003"/>
    <n v="40.792098999022997"/>
    <s v="United States"/>
    <s v="New York"/>
    <s v="NY"/>
    <n v="10029"/>
    <s v="Yes"/>
    <x v="4"/>
    <m/>
    <s v="Film/Video/Media"/>
    <s v="Literary Arts"/>
    <m/>
    <s v="Theatre"/>
    <m/>
    <m/>
    <m/>
    <s v="No Lies Told Then"/>
    <m/>
    <m/>
    <m/>
    <m/>
    <m/>
    <s v="Chief Executive Officer or Equivalent"/>
    <s v="Fractured Atlas"/>
    <m/>
    <s v="Yes"/>
    <s v="No"/>
    <s v="No"/>
    <m/>
    <m/>
    <m/>
    <m/>
    <m/>
    <m/>
    <m/>
    <m/>
    <m/>
    <m/>
    <m/>
    <m/>
    <m/>
    <m/>
    <m/>
    <m/>
    <m/>
    <m/>
    <m/>
    <m/>
    <m/>
    <x v="17"/>
    <m/>
    <s v="Yes"/>
    <m/>
    <m/>
    <n v="10030"/>
    <x v="1"/>
    <m/>
    <s v="No"/>
    <x v="0"/>
    <x v="0"/>
    <x v="0"/>
    <x v="1"/>
    <x v="0"/>
    <x v="0"/>
    <x v="0"/>
    <x v="0"/>
    <x v="0"/>
    <m/>
    <m/>
    <m/>
    <m/>
    <m/>
    <m/>
    <m/>
    <m/>
    <m/>
    <m/>
    <m/>
    <m/>
    <m/>
    <m/>
    <m/>
    <m/>
    <m/>
    <m/>
    <m/>
    <m/>
    <m/>
    <m/>
    <m/>
    <m/>
    <m/>
    <m/>
    <m/>
    <m/>
    <m/>
    <m/>
    <m/>
    <m/>
    <m/>
    <m/>
    <m/>
    <m/>
    <m/>
    <m/>
    <m/>
    <m/>
    <s v="Yes"/>
    <s v="African American"/>
    <m/>
    <m/>
    <m/>
    <m/>
    <m/>
    <m/>
    <m/>
    <m/>
    <m/>
    <m/>
    <m/>
    <m/>
    <m/>
    <m/>
    <m/>
    <m/>
    <m/>
    <m/>
    <s v="Needed"/>
    <s v="Moderately Needed"/>
    <s v="Very Needed"/>
    <s v="Needed"/>
    <s v="Not Needed"/>
    <s v="Not Needed"/>
    <s v="Needed"/>
    <s v="Yes, but only some"/>
    <s v="Yes, but only some"/>
    <m/>
    <s v="Yes"/>
    <s v="Because I thought it would be a better way to fundraise."/>
    <s v="Yes"/>
    <s v="Sometimes people just don't understand. No matter how you explain it to them, they just don't get it."/>
    <s v="Work with funders (especially small foundations) to ensure they understand the concept of fiscal sponsorship."/>
    <m/>
    <m/>
    <s v="Individual Donors"/>
    <m/>
    <m/>
    <m/>
    <m/>
    <s v="Operational costs, including salaries"/>
    <m/>
    <m/>
    <m/>
    <m/>
    <m/>
    <m/>
    <m/>
    <m/>
  </r>
  <r>
    <n v="465"/>
    <d v="2017-01-05T15:06:37"/>
    <d v="2017-01-05T15:12:49"/>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10693"/>
    <s v="1483646749_586ea71d61b077.67281647"/>
    <s v="Mozilla/5.0 (Macintosh; Intel Mac OS X 10_11_6) AppleWebKit/537.36 (KHTML, like Gecko) Chrome/55.0.2"/>
    <s v="Mozilla/5.0 (Macintosh; Intel Mac OS X 10_11_6) AppleWebKit/537.36 (KHTML, like Gecko) Chrome/55.0.2883.95 Safari/537.36"/>
    <m/>
    <s v="24.193.229.35"/>
    <n v="-73.997497558594006"/>
    <n v="40.730800628662003"/>
    <s v="United States"/>
    <s v="New York"/>
    <s v="NY"/>
    <n v="10011"/>
    <s v="Yes"/>
    <x v="3"/>
    <s v="Dance"/>
    <s v="Film/Video/Media"/>
    <s v="Literary Arts"/>
    <s v="Music"/>
    <m/>
    <m/>
    <s v="Additional - Write In"/>
    <s v="social practice"/>
    <s v="No Longer Empty"/>
    <m/>
    <m/>
    <m/>
    <m/>
    <m/>
    <s v="Chief Executive Officer or Equivalent"/>
    <s v="Fractured Atlas"/>
    <m/>
    <s v="No"/>
    <m/>
    <s v="No"/>
    <m/>
    <m/>
    <m/>
    <m/>
    <m/>
    <m/>
    <m/>
    <m/>
    <m/>
    <m/>
    <m/>
    <m/>
    <m/>
    <m/>
    <m/>
    <m/>
    <m/>
    <m/>
    <m/>
    <m/>
    <m/>
    <x v="8"/>
    <m/>
    <s v="Yes"/>
    <m/>
    <m/>
    <n v="11201"/>
    <x v="1"/>
    <m/>
    <s v="Yes"/>
    <x v="0"/>
    <x v="0"/>
    <x v="0"/>
    <x v="0"/>
    <x v="1"/>
    <x v="0"/>
    <x v="0"/>
    <x v="0"/>
    <x v="0"/>
    <s v="White"/>
    <m/>
    <m/>
    <m/>
    <m/>
    <m/>
    <m/>
    <m/>
    <m/>
    <m/>
    <m/>
    <m/>
    <m/>
    <m/>
    <m/>
    <m/>
    <m/>
    <m/>
    <m/>
    <m/>
    <m/>
    <s v="Eastern"/>
    <m/>
    <m/>
    <m/>
    <m/>
    <m/>
    <m/>
    <m/>
    <m/>
    <m/>
    <m/>
    <m/>
    <m/>
    <m/>
    <m/>
    <m/>
    <m/>
    <m/>
    <m/>
    <s v="No"/>
    <m/>
    <m/>
    <m/>
    <m/>
    <m/>
    <m/>
    <m/>
    <m/>
    <m/>
    <m/>
    <m/>
    <m/>
    <m/>
    <m/>
    <m/>
    <m/>
    <m/>
    <m/>
    <m/>
    <s v="Very Needed"/>
    <s v="Very Needed"/>
    <s v="Moderately Needed"/>
    <s v="Very Needed"/>
    <s v="Very Needed"/>
    <s v="Very Needed"/>
    <s v="Not Needed"/>
    <s v="Yes, but only some"/>
    <s v="Yes, all"/>
    <s v="cross agency coordination between the DCLA and other departments.  commitment to multiyear resources to mid-sized organizations "/>
    <s v="Yes"/>
    <s v="At the time, we didn't have non-profit status"/>
    <s v="No"/>
    <m/>
    <m/>
    <m/>
    <s v="Government (City, County, State, Federal - any source/agency)"/>
    <s v="Individual Donors"/>
    <s v="Earned Income (Ticket Sales; Fees from workshops)"/>
    <s v="Private Foundation Grants (including gifts from family foundations)"/>
    <m/>
    <m/>
    <s v="Operational costs, including salaries"/>
    <m/>
    <m/>
    <m/>
    <m/>
    <s v="Salaries/Artist fees"/>
    <m/>
    <m/>
    <m/>
  </r>
  <r>
    <n v="399"/>
    <d v="2016-12-18T10:25:43"/>
    <d v="2016-12-18T10:34:31"/>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53417"/>
    <s v="1482074726_5856aa66bcfc47.83867867"/>
    <s v="Mozilla/5.0 (Macintosh; Intel Mac OS X 10.11; rv:49.0) Gecko/20100101 Firefox/49.0"/>
    <s v="Mozilla/5.0 (Macintosh; Intel Mac OS X 10.11; rv:49.0) Gecko/20100101 Firefox/49.0"/>
    <m/>
    <s v="24.90.168.240"/>
    <n v="-73.985496520995994"/>
    <n v="40.661701202392997"/>
    <s v="United States"/>
    <s v="Brooklyn"/>
    <s v="NY"/>
    <n v="11215"/>
    <s v="Yes"/>
    <x v="0"/>
    <s v="Dance"/>
    <s v="Film/Video/Media"/>
    <s v="Literary Arts"/>
    <s v="Music"/>
    <s v="Theatre"/>
    <s v="Visual Arts"/>
    <m/>
    <m/>
    <s v="NOCD-NY"/>
    <s v="Board Member"/>
    <m/>
    <m/>
    <m/>
    <s v="Independent Contractor"/>
    <s v="Chief Executive Officer or Equivalent"/>
    <s v="Fractured Atlas"/>
    <m/>
    <s v="No"/>
    <m/>
    <s v="No"/>
    <m/>
    <m/>
    <m/>
    <m/>
    <m/>
    <m/>
    <m/>
    <m/>
    <m/>
    <m/>
    <m/>
    <m/>
    <m/>
    <m/>
    <m/>
    <m/>
    <m/>
    <m/>
    <m/>
    <m/>
    <m/>
    <x v="20"/>
    <m/>
    <s v="Yes"/>
    <m/>
    <m/>
    <n v="11215"/>
    <x v="1"/>
    <m/>
    <s v="No"/>
    <x v="0"/>
    <x v="0"/>
    <x v="0"/>
    <x v="0"/>
    <x v="1"/>
    <x v="0"/>
    <x v="0"/>
    <x v="0"/>
    <x v="0"/>
    <s v="White"/>
    <m/>
    <m/>
    <m/>
    <m/>
    <m/>
    <m/>
    <m/>
    <m/>
    <m/>
    <m/>
    <m/>
    <m/>
    <m/>
    <m/>
    <m/>
    <m/>
    <m/>
    <m/>
    <m/>
    <m/>
    <s v="Eastern"/>
    <m/>
    <m/>
    <m/>
    <m/>
    <m/>
    <m/>
    <m/>
    <m/>
    <m/>
    <m/>
    <m/>
    <m/>
    <m/>
    <m/>
    <m/>
    <m/>
    <m/>
    <m/>
    <s v="Yes"/>
    <s v="Jewish"/>
    <m/>
    <m/>
    <m/>
    <m/>
    <m/>
    <m/>
    <m/>
    <m/>
    <m/>
    <m/>
    <m/>
    <m/>
    <m/>
    <m/>
    <m/>
    <m/>
    <m/>
    <m/>
    <s v="Very Needed"/>
    <s v="Very Needed"/>
    <s v="Needed"/>
    <s v="Very Needed"/>
    <s v="Very Needed"/>
    <s v="Very Needed"/>
    <s v="Needed"/>
    <s v="No"/>
    <s v="No"/>
    <s v="Fiscally sponsored orgs be able to apply for DCLA funding  Groups with strong arts programs that are not necessarily arts org being able to apply for DCLA  Cross agency support - not only for artists in residence but also for sustained partnerships with community based orgs"/>
    <s v="Yes"/>
    <s v="NOCD-NY is a network - we wanted to put our attention towards collaborative programs and policy and not toward institution building and back office. "/>
    <s v="Yes"/>
    <s v="Not being able to apply for DCLA, NYSCA and DCLA."/>
    <s v="Enabling groups with fiscal sponsors to apply for DCLA and City Council discretionary funds  Increasing funding to local arts agencies  "/>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s v="Rent"/>
    <m/>
    <s v="Other space-related costs, including utilities"/>
    <s v="Salaries/Artist fees"/>
    <s v="Additional - Write In"/>
    <s v="Sustained programming"/>
    <m/>
  </r>
  <r>
    <n v="299"/>
    <d v="2016-12-14T22:12:05"/>
    <d v="2016-12-14T22:23:0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96537"/>
    <s v="1481771482_585209da3da378.56158156"/>
    <s v="Mozilla/5.0 (iPhone; CPU iPhone OS 10_0_3 like Mac OS X) AppleWebKit/602.1.50 (KHTML, like Gecko) Ve"/>
    <s v="Mozilla/5.0 (iPhone; CPU iPhone OS 10_0_3 like Mac OS X) AppleWebKit/602.1.50 (KHTML, like Gecko) Version/10.0 Mobile/14A551 Safari/602.1"/>
    <m/>
    <s v="104.162.208.61"/>
    <n v="-73.993301391602003"/>
    <n v="40.760501861572003"/>
    <s v="United States"/>
    <s v="New York"/>
    <s v="NY"/>
    <n v="10036"/>
    <s v="Yes"/>
    <x v="4"/>
    <s v="Dance"/>
    <m/>
    <m/>
    <m/>
    <s v="Theatre"/>
    <s v="Visual Arts"/>
    <m/>
    <m/>
    <s v="Noosphere Productions"/>
    <s v="Board Member"/>
    <m/>
    <m/>
    <m/>
    <m/>
    <s v="Chief Executive Officer or Equivalent"/>
    <s v="Fractured Atlas"/>
    <m/>
    <s v="Yes"/>
    <s v="No"/>
    <s v="Yes"/>
    <s v="Circle East"/>
    <s v="Board Member"/>
    <m/>
    <m/>
    <m/>
    <m/>
    <s v="Chief Executive Officer or Equivalent"/>
    <s v="Fractured Atlas"/>
    <m/>
    <s v="No"/>
    <s v="No"/>
    <m/>
    <m/>
    <m/>
    <m/>
    <m/>
    <m/>
    <m/>
    <m/>
    <m/>
    <m/>
    <x v="40"/>
    <m/>
    <s v="Yes"/>
    <m/>
    <m/>
    <n v="10036"/>
    <x v="1"/>
    <m/>
    <s v="No"/>
    <x v="0"/>
    <x v="0"/>
    <x v="0"/>
    <x v="0"/>
    <x v="0"/>
    <x v="0"/>
    <x v="0"/>
    <x v="0"/>
    <x v="0"/>
    <s v="White"/>
    <m/>
    <m/>
    <m/>
    <m/>
    <m/>
    <m/>
    <m/>
    <m/>
    <m/>
    <m/>
    <m/>
    <m/>
    <m/>
    <m/>
    <m/>
    <m/>
    <m/>
    <m/>
    <m/>
    <m/>
    <m/>
    <m/>
    <m/>
    <m/>
    <m/>
    <m/>
    <m/>
    <m/>
    <m/>
    <m/>
    <m/>
    <m/>
    <m/>
    <m/>
    <m/>
    <m/>
    <m/>
    <m/>
    <m/>
    <s v="No"/>
    <m/>
    <m/>
    <m/>
    <m/>
    <m/>
    <m/>
    <m/>
    <m/>
    <s v="Person without a disability"/>
    <m/>
    <m/>
    <m/>
    <m/>
    <m/>
    <m/>
    <m/>
    <m/>
    <m/>
    <m/>
    <s v="Needed"/>
    <s v="Very Needed"/>
    <s v="Very Needed"/>
    <s v="Very Needed"/>
    <s v="Not Needed"/>
    <s v="Moderately Needed"/>
    <s v="Needed"/>
    <s v="Yes, all"/>
    <s v="Yes, but only some"/>
    <m/>
    <s v="Yes"/>
    <s v="Tax-deductible Fundraising "/>
    <s v="No"/>
    <m/>
    <m/>
    <m/>
    <m/>
    <s v="Individual Donors"/>
    <s v="Earned Income (Ticket Sales; Fees from workshops)"/>
    <m/>
    <m/>
    <m/>
    <s v="Operational costs, including salaries"/>
    <s v="New equipment purchases or rentals"/>
    <s v="Rent"/>
    <m/>
    <s v="Other space-related costs, including utilities"/>
    <s v="Salaries/Artist fees"/>
    <m/>
    <m/>
    <m/>
  </r>
  <r>
    <n v="912"/>
    <d v="2017-01-23T17:32:12"/>
    <d v="2017-01-23T17:38:07"/>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66225"/>
    <s v="1485210722_58868462caeb11.74357541"/>
    <s v="Mozilla/5.0 (iPhone; CPU iPhone OS 10_2 like Mac OS X) AppleWebKit/602.1.50 (KHTML, like Gecko) CriO"/>
    <s v="Mozilla/5.0 (iPhone; CPU iPhone OS 10_2 like Mac OS X) AppleWebKit/602.1.50 (KHTML, like Gecko) CriOS/55.0.2883.79 Mobile/14C92 Safari/602.1"/>
    <m/>
    <s v="98.7.18.234"/>
    <n v="-73.943901062012003"/>
    <n v="40.792098999022997"/>
    <s v="United States"/>
    <s v="New York"/>
    <s v="NY"/>
    <n v="10029"/>
    <s v="Yes"/>
    <x v="4"/>
    <m/>
    <m/>
    <m/>
    <m/>
    <m/>
    <s v="Visual Arts"/>
    <m/>
    <m/>
    <s v="Nuanse Entertainment"/>
    <m/>
    <m/>
    <m/>
    <m/>
    <m/>
    <s v="Chief Executive Officer or Equivalent"/>
    <s v="Fractured Atlas"/>
    <m/>
    <s v="Yes"/>
    <s v="Yes"/>
    <s v="No"/>
    <m/>
    <m/>
    <m/>
    <m/>
    <m/>
    <m/>
    <m/>
    <m/>
    <m/>
    <m/>
    <m/>
    <m/>
    <m/>
    <m/>
    <m/>
    <m/>
    <m/>
    <m/>
    <m/>
    <m/>
    <m/>
    <x v="1"/>
    <m/>
    <s v="Yes"/>
    <s v="united states"/>
    <n v="10029"/>
    <n v="10029"/>
    <x v="1"/>
    <m/>
    <s v="No"/>
    <x v="0"/>
    <x v="1"/>
    <x v="0"/>
    <x v="0"/>
    <x v="0"/>
    <x v="0"/>
    <x v="0"/>
    <x v="0"/>
    <x v="0"/>
    <m/>
    <m/>
    <m/>
    <s v="New York"/>
    <m/>
    <m/>
    <m/>
    <m/>
    <m/>
    <m/>
    <m/>
    <m/>
    <m/>
    <m/>
    <m/>
    <s v="Skip this question"/>
    <m/>
    <m/>
    <m/>
    <m/>
    <m/>
    <m/>
    <m/>
    <m/>
    <m/>
    <m/>
    <m/>
    <m/>
    <m/>
    <m/>
    <m/>
    <m/>
    <m/>
    <m/>
    <m/>
    <m/>
    <m/>
    <m/>
    <m/>
    <m/>
    <s v="No"/>
    <m/>
    <m/>
    <m/>
    <m/>
    <m/>
    <m/>
    <m/>
    <m/>
    <s v="Person without a disability"/>
    <m/>
    <m/>
    <m/>
    <m/>
    <m/>
    <m/>
    <m/>
    <m/>
    <m/>
    <m/>
    <s v="Moderately Needed"/>
    <s v="Slightly Needed"/>
    <s v="Very Needed"/>
    <s v="Very Needed"/>
    <s v="Very Needed"/>
    <s v="Very Needed"/>
    <s v="Needed"/>
    <s v="Yes, but only some"/>
    <s v="Yes, but only some"/>
    <s v="More one on one contact, mentoring in chosen field"/>
    <s v="Yes"/>
    <s v="To become more aware of resources available for myself as an artist and my company. To be able to apply for grant funding. "/>
    <s v="No"/>
    <m/>
    <m/>
    <m/>
    <m/>
    <m/>
    <m/>
    <m/>
    <m/>
    <m/>
    <s v="Operational costs, including salaries"/>
    <s v="New equipment purchases or rentals"/>
    <m/>
    <m/>
    <m/>
    <m/>
    <m/>
    <m/>
    <m/>
  </r>
  <r>
    <n v="725"/>
    <d v="2017-01-17T17:55:00"/>
    <d v="2017-01-17T17:59:49"/>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63673"/>
    <s v="1484693678_587ea0ae469f25.71510803"/>
    <s v="Mozilla/5.0 (Macintosh; Intel Mac OS X 10_7_5) AppleWebKit/537.36 (KHTML, like Gecko) Chrome/49.0.26"/>
    <s v="Mozilla/5.0 (Macintosh; Intel Mac OS X 10_7_5) AppleWebKit/537.36 (KHTML, like Gecko) Chrome/49.0.2623.112 Safari/537.36"/>
    <m/>
    <s v="208.69.200.2"/>
    <n v="-74.007797241210994"/>
    <n v="40.733001708983998"/>
    <s v="United States"/>
    <s v="New York"/>
    <s v="NY"/>
    <n v="10014"/>
    <s v="Yes"/>
    <x v="4"/>
    <m/>
    <m/>
    <m/>
    <m/>
    <m/>
    <m/>
    <m/>
    <m/>
    <s v="NWHL: History Begins"/>
    <m/>
    <m/>
    <m/>
    <m/>
    <m/>
    <s v="Chief Executive Officer or Equivalent"/>
    <s v="Fractured Atlas"/>
    <m/>
    <s v="Yes"/>
    <s v="No"/>
    <s v="No"/>
    <m/>
    <m/>
    <m/>
    <m/>
    <m/>
    <m/>
    <m/>
    <m/>
    <m/>
    <m/>
    <m/>
    <m/>
    <m/>
    <m/>
    <m/>
    <m/>
    <m/>
    <m/>
    <m/>
    <m/>
    <m/>
    <x v="14"/>
    <m/>
    <s v="Yes"/>
    <m/>
    <m/>
    <n v="11218"/>
    <x v="1"/>
    <m/>
    <s v="No"/>
    <x v="0"/>
    <x v="0"/>
    <x v="0"/>
    <x v="0"/>
    <x v="0"/>
    <x v="0"/>
    <x v="0"/>
    <x v="0"/>
    <x v="0"/>
    <s v="White"/>
    <m/>
    <m/>
    <m/>
    <m/>
    <m/>
    <m/>
    <m/>
    <m/>
    <m/>
    <m/>
    <m/>
    <m/>
    <m/>
    <m/>
    <m/>
    <m/>
    <m/>
    <m/>
    <m/>
    <m/>
    <m/>
    <m/>
    <m/>
    <m/>
    <m/>
    <m/>
    <m/>
    <m/>
    <m/>
    <m/>
    <m/>
    <m/>
    <m/>
    <m/>
    <m/>
    <m/>
    <m/>
    <m/>
    <m/>
    <s v="No"/>
    <m/>
    <m/>
    <m/>
    <m/>
    <m/>
    <m/>
    <m/>
    <m/>
    <s v="Person without a disability"/>
    <m/>
    <m/>
    <m/>
    <m/>
    <m/>
    <m/>
    <m/>
    <m/>
    <m/>
    <m/>
    <s v="Needed"/>
    <s v="Needed"/>
    <s v="Moderately Needed"/>
    <s v="Very Needed"/>
    <s v="Very Needed"/>
    <s v="Very Needed"/>
    <s v="Very Needed"/>
    <s v="Yes, but only some"/>
    <s v="Yes, but only some"/>
    <m/>
    <s v="Yes"/>
    <s v="In seeking donations, it's important to my donors that they be able to make them tax deductible."/>
    <s v="No"/>
    <m/>
    <m/>
    <m/>
    <m/>
    <s v="Individual Donors"/>
    <m/>
    <m/>
    <m/>
    <m/>
    <s v="Operational costs, including salaries"/>
    <s v="New equipment purchases or rentals"/>
    <s v="Rent"/>
    <m/>
    <m/>
    <s v="Salaries/Artist fees"/>
    <m/>
    <m/>
    <m/>
  </r>
  <r>
    <n v="373"/>
    <d v="2016-12-16T11:45:58"/>
    <d v="2016-12-16T11:53:16"/>
    <s v="Complete"/>
    <s v="English"/>
    <s v="https://www.surveygizmo.com/s3/3080915/Dance-NYC-Demographic-Survey-of-Fiscally-Sponsored-Projects-i"/>
    <s v="https://www.surveygizmo.com/s3/3080915/Dance-NYC-Demographic-Survey-of-Fiscally-Sponsored-Projects-in-NYC?utm_source=Fractured+Atlas+Communications&amp;utm_campaign=4cef0ec22c-EMAIL_CAMPAIGN_2016_12_14&amp;utm_medium=email&amp;utm_term=0_df4ecc1677-4cef0ec22c-390601753"/>
    <s v="1481906699_58541a0b5d2215.87562217"/>
    <s v="Mozilla/5.0 (Macintosh; Intel Mac OS X 10_11_6) AppleWebKit/537.36 (KHTML, like Gecko) Chrome/54.0.2"/>
    <s v="Mozilla/5.0 (Macintosh; Intel Mac OS X 10_11_6) AppleWebKit/537.36 (KHTML, like Gecko) Chrome/54.0.2840.98 Safari/537.36"/>
    <m/>
    <s v="98.14.232.233"/>
    <n v="-73.980499267577997"/>
    <n v="40.68090057373"/>
    <s v="United States"/>
    <s v="Brooklyn"/>
    <s v="NY"/>
    <n v="11217"/>
    <s v="Yes"/>
    <x v="5"/>
    <m/>
    <s v="Film/Video/Media"/>
    <m/>
    <m/>
    <m/>
    <s v="Visual Arts"/>
    <m/>
    <m/>
    <s v="Octavia Project"/>
    <m/>
    <m/>
    <s v="Senior Staff Member"/>
    <s v="Volunteer"/>
    <m/>
    <m/>
    <s v="Fractured Atlas"/>
    <m/>
    <s v="No"/>
    <m/>
    <s v="No"/>
    <m/>
    <m/>
    <m/>
    <m/>
    <m/>
    <m/>
    <m/>
    <m/>
    <m/>
    <m/>
    <m/>
    <m/>
    <m/>
    <m/>
    <m/>
    <m/>
    <m/>
    <m/>
    <m/>
    <m/>
    <m/>
    <x v="41"/>
    <m/>
    <s v="Yes"/>
    <m/>
    <m/>
    <n v="11238"/>
    <x v="1"/>
    <m/>
    <s v="Yes"/>
    <x v="0"/>
    <x v="0"/>
    <x v="0"/>
    <x v="0"/>
    <x v="0"/>
    <x v="0"/>
    <x v="0"/>
    <x v="0"/>
    <x v="0"/>
    <s v="White"/>
    <m/>
    <m/>
    <m/>
    <m/>
    <m/>
    <m/>
    <m/>
    <m/>
    <m/>
    <m/>
    <m/>
    <m/>
    <m/>
    <m/>
    <m/>
    <m/>
    <m/>
    <m/>
    <m/>
    <m/>
    <m/>
    <m/>
    <m/>
    <m/>
    <m/>
    <m/>
    <m/>
    <m/>
    <m/>
    <m/>
    <m/>
    <m/>
    <m/>
    <m/>
    <m/>
    <m/>
    <m/>
    <m/>
    <m/>
    <s v="No"/>
    <m/>
    <m/>
    <m/>
    <m/>
    <m/>
    <m/>
    <m/>
    <m/>
    <s v="Person without a disability"/>
    <m/>
    <m/>
    <m/>
    <m/>
    <m/>
    <m/>
    <m/>
    <m/>
    <m/>
    <m/>
    <s v="Moderately Needed"/>
    <s v="Very Needed"/>
    <s v="Very Needed"/>
    <s v="Very Needed"/>
    <s v="Needed"/>
    <s v="Needed"/>
    <s v="Very Needed"/>
    <s v="Yes, but only some"/>
    <s v="Yes, but only some"/>
    <s v="Our biggest need is free or affordable space in which to run our summer camp.  Some sort of tool or personnel to help connect orgs/artists in need of space with institutions that have space to offer would be helpful.  Also, under our fiscally sponsored status we are not able to offer tax deductions for the donation of space, which reduces the number of venues interested in offering us free space."/>
    <s v="Yes"/>
    <s v="We didn't want to take on the work of becoming a 501c3 at this time b/c of our limited staff."/>
    <s v="Yes"/>
    <s v="Not able to offer tax deductions for donations of space."/>
    <s v="Not sure."/>
    <m/>
    <m/>
    <s v="Individual Donors"/>
    <m/>
    <m/>
    <m/>
    <m/>
    <s v="Operational costs, including salaries"/>
    <m/>
    <m/>
    <m/>
    <m/>
    <m/>
    <m/>
    <m/>
    <m/>
  </r>
  <r>
    <n v="366"/>
    <d v="2016-12-16T00:19:30"/>
    <d v="2016-12-16T00:23:2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45241"/>
    <s v="1481865559_58537957a222e1.37869216"/>
    <s v="Mozilla/5.0 (Macintosh; Intel Mac OS X 10.7; rv:48.0) Gecko/20100101 Firefox/48.0"/>
    <s v="Mozilla/5.0 (Macintosh; Intel Mac OS X 10.7; rv:48.0) Gecko/20100101 Firefox/48.0"/>
    <m/>
    <s v="104.162.101.79"/>
    <n v="-73.985496520995994"/>
    <n v="40.661701202392997"/>
    <s v="United States"/>
    <s v="Brooklyn"/>
    <s v="NY"/>
    <n v="11215"/>
    <s v="Yes"/>
    <x v="0"/>
    <s v="Dance"/>
    <m/>
    <s v="Literary Arts"/>
    <m/>
    <m/>
    <m/>
    <m/>
    <m/>
    <s v="One a Clear Day I Can See to Elba"/>
    <m/>
    <s v="Staff Member"/>
    <m/>
    <m/>
    <m/>
    <m/>
    <s v="Fractured Atlas"/>
    <m/>
    <s v="Yes"/>
    <s v="Yes"/>
    <s v="No"/>
    <m/>
    <m/>
    <m/>
    <m/>
    <m/>
    <m/>
    <m/>
    <m/>
    <m/>
    <m/>
    <m/>
    <m/>
    <m/>
    <m/>
    <m/>
    <m/>
    <m/>
    <m/>
    <m/>
    <m/>
    <m/>
    <x v="18"/>
    <m/>
    <s v="Yes"/>
    <m/>
    <m/>
    <n v="11215"/>
    <x v="2"/>
    <m/>
    <s v="I decline to state"/>
    <x v="0"/>
    <x v="0"/>
    <x v="0"/>
    <x v="0"/>
    <x v="0"/>
    <x v="0"/>
    <x v="1"/>
    <x v="0"/>
    <x v="0"/>
    <s v="White"/>
    <m/>
    <m/>
    <m/>
    <m/>
    <m/>
    <m/>
    <m/>
    <m/>
    <m/>
    <m/>
    <m/>
    <m/>
    <m/>
    <m/>
    <m/>
    <m/>
    <m/>
    <m/>
    <m/>
    <m/>
    <m/>
    <m/>
    <m/>
    <m/>
    <m/>
    <m/>
    <m/>
    <m/>
    <s v="First Nations of Canada"/>
    <m/>
    <m/>
    <m/>
    <m/>
    <m/>
    <m/>
    <m/>
    <m/>
    <m/>
    <m/>
    <s v="No"/>
    <m/>
    <m/>
    <m/>
    <m/>
    <m/>
    <m/>
    <m/>
    <m/>
    <s v="Person without a disability"/>
    <m/>
    <m/>
    <m/>
    <m/>
    <m/>
    <m/>
    <m/>
    <m/>
    <m/>
    <m/>
    <s v="Very Needed"/>
    <s v="Very Needed"/>
    <s v="Very Needed"/>
    <s v="Very Needed"/>
    <s v="Needed"/>
    <s v="Very Needed"/>
    <s v="Moderately Needed"/>
    <s v="Yes, but only some"/>
    <s v="Yes, but only some"/>
    <m/>
    <s v="Yes"/>
    <s v="A good way to raise money"/>
    <s v="No"/>
    <m/>
    <m/>
    <m/>
    <m/>
    <s v="Individual Donors"/>
    <s v="Earned Income (Ticket Sales; Fees from workshops)"/>
    <m/>
    <m/>
    <m/>
    <m/>
    <m/>
    <m/>
    <m/>
    <m/>
    <m/>
    <m/>
    <m/>
    <m/>
  </r>
  <r>
    <n v="729"/>
    <d v="2017-01-17T19:07:53"/>
    <d v="2017-01-17T19:17:06"/>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610617"/>
    <s v="1484698014_587eb19eb33800.31181358"/>
    <s v="Mozilla/5.0 (Linux; Android 5.0.1; SAMSUNG-SGH-I337 Build/LRX22C) AppleWebKit/537.36 (KHTML, like Ge"/>
    <s v="Mozilla/5.0 (Linux; Android 5.0.1; SAMSUNG-SGH-I337 Build/LRX22C) AppleWebKit/537.36 (KHTML, like Gecko) Chrome/55.0.2883.91 Mobile Safari/537.36"/>
    <m/>
    <s v="107.77.70.83"/>
    <n v="-73.891502380370994"/>
    <n v="40.826698303222997"/>
    <s v="United States"/>
    <s v="Bronx"/>
    <s v="NY"/>
    <n v="10459"/>
    <s v="Yes"/>
    <x v="2"/>
    <m/>
    <m/>
    <m/>
    <m/>
    <s v="Theatre"/>
    <m/>
    <m/>
    <m/>
    <s v="OperaRox Productions"/>
    <m/>
    <m/>
    <s v="Senior Staff Member"/>
    <m/>
    <m/>
    <s v="Chief Executive Officer or Equivalent"/>
    <s v="Fractured Atlas"/>
    <m/>
    <s v="Yes"/>
    <s v="No"/>
    <s v="No"/>
    <m/>
    <m/>
    <m/>
    <m/>
    <m/>
    <m/>
    <m/>
    <m/>
    <m/>
    <m/>
    <m/>
    <m/>
    <m/>
    <m/>
    <m/>
    <m/>
    <m/>
    <m/>
    <m/>
    <m/>
    <m/>
    <x v="27"/>
    <m/>
    <s v="Yes"/>
    <m/>
    <m/>
    <n v="10034"/>
    <x v="3"/>
    <s v="I identify as non-binary only"/>
    <s v="Yes"/>
    <x v="0"/>
    <x v="0"/>
    <x v="0"/>
    <x v="0"/>
    <x v="0"/>
    <x v="0"/>
    <x v="0"/>
    <x v="0"/>
    <x v="0"/>
    <s v="White"/>
    <m/>
    <m/>
    <m/>
    <m/>
    <m/>
    <m/>
    <m/>
    <m/>
    <m/>
    <m/>
    <m/>
    <m/>
    <m/>
    <m/>
    <m/>
    <m/>
    <m/>
    <m/>
    <m/>
    <m/>
    <m/>
    <m/>
    <m/>
    <m/>
    <m/>
    <m/>
    <m/>
    <m/>
    <m/>
    <m/>
    <m/>
    <m/>
    <m/>
    <m/>
    <m/>
    <m/>
    <m/>
    <m/>
    <m/>
    <s v="No"/>
    <m/>
    <m/>
    <m/>
    <m/>
    <m/>
    <s v="Person with an intellectual, cognitive, or developmental disability"/>
    <m/>
    <s v="Person with a physical disability or mobility impairment"/>
    <m/>
    <m/>
    <m/>
    <s v="Chronic illness"/>
    <m/>
    <m/>
    <m/>
    <m/>
    <m/>
    <m/>
    <m/>
    <s v="Very Needed"/>
    <s v="Very Needed"/>
    <s v="Slightly Needed"/>
    <s v="Very Needed"/>
    <s v="Moderately Needed"/>
    <s v="Very Needed"/>
    <s v="Slightly Needed"/>
    <s v="Yes, but only some"/>
    <s v="Yes, but only some"/>
    <s v="The affordability of venues are definitely the largest hurdle at the moment. Also health care. If Obamacare is repealed, things will be very bad. A union for artists, freelance and others, with access to venue discounts and healthcare would be incredible."/>
    <s v="Yes"/>
    <s v="The prestige, resources, and 501c3 status are invaluable. "/>
    <s v="No"/>
    <m/>
    <m/>
    <m/>
    <m/>
    <s v="Individual Donors"/>
    <s v="Earned Income (Ticket Sales; Fees from workshops)"/>
    <m/>
    <m/>
    <m/>
    <s v="Operational costs, including salaries"/>
    <m/>
    <m/>
    <m/>
    <s v="Other space-related costs, including utilities"/>
    <m/>
    <m/>
    <m/>
    <m/>
  </r>
  <r>
    <n v="883"/>
    <d v="2017-01-23T16:40:53"/>
    <d v="2017-01-23T16:44:51"/>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601317"/>
    <s v="1485207631_5886784fdcf345.25676377"/>
    <s v="Mozilla/5.0 (Macintosh; Intel Mac OS X 10_11_6) AppleWebKit/537.36 (KHTML, like Gecko) Chrome/55.0.2"/>
    <s v="Mozilla/5.0 (Macintosh; Intel Mac OS X 10_11_6) AppleWebKit/537.36 (KHTML, like Gecko) Chrome/55.0.2883.95 Safari/537.36"/>
    <m/>
    <s v="68.194.82.195"/>
    <n v="-73.936096191405994"/>
    <n v="40.671398162842003"/>
    <s v="United States"/>
    <s v="Brooklyn"/>
    <s v="NY"/>
    <n v="11213"/>
    <s v="Yes"/>
    <x v="0"/>
    <m/>
    <m/>
    <m/>
    <m/>
    <m/>
    <m/>
    <m/>
    <m/>
    <s v="Orphans &amp; Outsiders"/>
    <m/>
    <m/>
    <m/>
    <s v="Volunteer"/>
    <m/>
    <m/>
    <s v="Fractured Atlas"/>
    <m/>
    <s v="Yes"/>
    <s v="No"/>
    <s v="No"/>
    <m/>
    <m/>
    <m/>
    <m/>
    <m/>
    <m/>
    <m/>
    <m/>
    <m/>
    <m/>
    <m/>
    <m/>
    <m/>
    <m/>
    <m/>
    <m/>
    <m/>
    <m/>
    <m/>
    <m/>
    <m/>
    <x v="26"/>
    <m/>
    <s v="Yes"/>
    <m/>
    <m/>
    <n v="11238"/>
    <x v="1"/>
    <m/>
    <s v="No"/>
    <x v="0"/>
    <x v="0"/>
    <x v="0"/>
    <x v="0"/>
    <x v="1"/>
    <x v="0"/>
    <x v="0"/>
    <x v="0"/>
    <x v="0"/>
    <s v="White"/>
    <m/>
    <m/>
    <m/>
    <m/>
    <m/>
    <m/>
    <m/>
    <m/>
    <m/>
    <m/>
    <m/>
    <m/>
    <m/>
    <m/>
    <m/>
    <m/>
    <m/>
    <m/>
    <m/>
    <m/>
    <m/>
    <m/>
    <m/>
    <s v="Western"/>
    <m/>
    <m/>
    <m/>
    <m/>
    <m/>
    <m/>
    <m/>
    <m/>
    <m/>
    <m/>
    <m/>
    <m/>
    <m/>
    <m/>
    <m/>
    <s v="No"/>
    <m/>
    <m/>
    <m/>
    <m/>
    <m/>
    <m/>
    <m/>
    <m/>
    <s v="Person without a disability"/>
    <m/>
    <m/>
    <m/>
    <m/>
    <m/>
    <m/>
    <m/>
    <m/>
    <m/>
    <m/>
    <s v="Very Needed"/>
    <s v="Very Needed"/>
    <s v="Needed"/>
    <s v="Needed"/>
    <s v="Needed"/>
    <s v="Needed"/>
    <s v="Moderately Needed"/>
    <s v="Yes, but only some"/>
    <s v="Yes, but only some"/>
    <m/>
    <s v="Yes"/>
    <s v="Able to accept tax-deductible donations"/>
    <s v="Yes"/>
    <s v="Some grants do not accept fiscally sponsored projects"/>
    <m/>
    <m/>
    <m/>
    <s v="Individual Donors"/>
    <s v="Earned Income (Ticket Sales; Fees from workshops)"/>
    <m/>
    <m/>
    <m/>
    <m/>
    <m/>
    <m/>
    <m/>
    <m/>
    <m/>
    <m/>
    <m/>
    <m/>
  </r>
  <r>
    <n v="881"/>
    <d v="2017-01-23T16:39:31"/>
    <d v="2017-01-23T16:45:24"/>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81429"/>
    <s v="1485207542_588677f6e99084.94338784"/>
    <s v="Mozilla/5.0 (Macintosh; Intel Mac OS X 10_11_6) AppleWebKit/602.2.14 (KHTML, like Gecko) Version/10."/>
    <s v="Mozilla/5.0 (Macintosh; Intel Mac OS X 10_11_6) AppleWebKit/602.2.14 (KHTML, like Gecko) Version/10.0.1 Safari/602.2.14"/>
    <m/>
    <s v="184.152.77.91"/>
    <n v="-73.957099914550994"/>
    <n v="40.698101043701001"/>
    <s v="United States"/>
    <s v="Brooklyn"/>
    <s v="NY"/>
    <n v="11205"/>
    <s v="Yes"/>
    <x v="2"/>
    <m/>
    <m/>
    <m/>
    <s v="Music"/>
    <m/>
    <m/>
    <m/>
    <m/>
    <s v="Oscar PeÃ±as"/>
    <m/>
    <s v="Staff Member"/>
    <m/>
    <m/>
    <m/>
    <m/>
    <s v="Fractured Atlas"/>
    <m/>
    <s v="No"/>
    <m/>
    <s v="No"/>
    <m/>
    <m/>
    <m/>
    <m/>
    <m/>
    <m/>
    <m/>
    <m/>
    <m/>
    <m/>
    <m/>
    <m/>
    <m/>
    <m/>
    <m/>
    <m/>
    <m/>
    <m/>
    <m/>
    <m/>
    <m/>
    <x v="37"/>
    <m/>
    <s v="Yes"/>
    <m/>
    <m/>
    <n v="11205"/>
    <x v="1"/>
    <m/>
    <s v="No"/>
    <x v="13"/>
    <x v="0"/>
    <x v="0"/>
    <x v="0"/>
    <x v="0"/>
    <x v="1"/>
    <x v="0"/>
    <x v="0"/>
    <x v="0"/>
    <m/>
    <m/>
    <m/>
    <m/>
    <m/>
    <m/>
    <m/>
    <m/>
    <m/>
    <m/>
    <m/>
    <m/>
    <m/>
    <m/>
    <m/>
    <m/>
    <m/>
    <m/>
    <m/>
    <m/>
    <m/>
    <m/>
    <m/>
    <m/>
    <m/>
    <m/>
    <m/>
    <m/>
    <m/>
    <m/>
    <m/>
    <m/>
    <m/>
    <m/>
    <m/>
    <m/>
    <m/>
    <m/>
    <m/>
    <m/>
    <s v="No"/>
    <m/>
    <m/>
    <m/>
    <m/>
    <m/>
    <m/>
    <m/>
    <m/>
    <m/>
    <m/>
    <m/>
    <m/>
    <m/>
    <m/>
    <m/>
    <m/>
    <m/>
    <m/>
    <m/>
    <s v="Needed"/>
    <s v="Needed"/>
    <s v="Needed"/>
    <s v="Very Needed"/>
    <s v="Needed"/>
    <s v="Very Needed"/>
    <s v="Slightly Needed"/>
    <s v="No"/>
    <s v="No"/>
    <m/>
    <s v="Yes"/>
    <s v="Because in some grants are require to have a fiscal sponsor"/>
    <s v="No"/>
    <m/>
    <m/>
    <m/>
    <m/>
    <s v="Individual Donors"/>
    <m/>
    <m/>
    <m/>
    <m/>
    <s v="Operational costs, including salaries"/>
    <m/>
    <s v="Rent"/>
    <m/>
    <m/>
    <s v="Salaries/Artist fees"/>
    <s v="Additional - Write In"/>
    <s v="recording studio rental"/>
    <m/>
  </r>
  <r>
    <n v="394"/>
    <d v="2016-12-17T12:23:19"/>
    <d v="2016-12-17T12:29:54"/>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24645"/>
    <s v="1481995386_5855747a695261.79769936"/>
    <s v="Mozilla/5.0 (Macintosh; Intel Mac OS X 10_10_5) AppleWebKit/602.3.12 (KHTML, like Gecko) Version/10."/>
    <s v="Mozilla/5.0 (Macintosh; Intel Mac OS X 10_10_5) AppleWebKit/602.3.12 (KHTML, like Gecko) Version/10.0.2 Safari/602.3.12"/>
    <m/>
    <s v="67.245.246.185"/>
    <n v="-74.004699707030994"/>
    <n v="40.675498962402003"/>
    <s v="United States"/>
    <s v="Brooklyn"/>
    <s v="NY"/>
    <n v="11231"/>
    <s v="Yes"/>
    <x v="4"/>
    <s v="Dance"/>
    <m/>
    <s v="Literary Arts"/>
    <s v="Music"/>
    <s v="Theatre"/>
    <s v="Visual Arts"/>
    <m/>
    <m/>
    <s v="Our Tall Man"/>
    <m/>
    <m/>
    <m/>
    <m/>
    <m/>
    <s v="Chief Executive Officer or Equivalent"/>
    <s v="Fractured Atlas"/>
    <m/>
    <s v="Yes"/>
    <s v="No"/>
    <s v="No"/>
    <m/>
    <m/>
    <m/>
    <m/>
    <m/>
    <m/>
    <m/>
    <m/>
    <m/>
    <m/>
    <m/>
    <m/>
    <m/>
    <m/>
    <m/>
    <m/>
    <m/>
    <m/>
    <m/>
    <m/>
    <m/>
    <x v="35"/>
    <m/>
    <s v="Yes"/>
    <m/>
    <m/>
    <n v="11222"/>
    <x v="0"/>
    <m/>
    <s v="No"/>
    <x v="14"/>
    <x v="0"/>
    <x v="0"/>
    <x v="0"/>
    <x v="1"/>
    <x v="0"/>
    <x v="0"/>
    <x v="0"/>
    <x v="0"/>
    <s v="White"/>
    <m/>
    <m/>
    <m/>
    <m/>
    <m/>
    <m/>
    <m/>
    <m/>
    <m/>
    <m/>
    <m/>
    <m/>
    <m/>
    <m/>
    <m/>
    <m/>
    <m/>
    <m/>
    <m/>
    <m/>
    <s v="Eastern"/>
    <m/>
    <m/>
    <s v="Western"/>
    <m/>
    <m/>
    <m/>
    <m/>
    <m/>
    <m/>
    <m/>
    <m/>
    <m/>
    <m/>
    <m/>
    <m/>
    <m/>
    <m/>
    <m/>
    <s v="No"/>
    <m/>
    <m/>
    <m/>
    <m/>
    <m/>
    <m/>
    <m/>
    <m/>
    <m/>
    <m/>
    <s v="I decline to state"/>
    <m/>
    <m/>
    <m/>
    <m/>
    <m/>
    <m/>
    <m/>
    <m/>
    <s v="Slightly Needed"/>
    <s v="Slightly Needed"/>
    <s v="Slightly Needed"/>
    <s v="Very Needed"/>
    <s v="Moderately Needed"/>
    <s v="Very Needed"/>
    <s v="Moderately Needed"/>
    <s v="Yes, but only some"/>
    <s v="Yes, but only some"/>
    <m/>
    <s v="No"/>
    <m/>
    <m/>
    <m/>
    <m/>
    <m/>
    <m/>
    <m/>
    <m/>
    <m/>
    <m/>
    <m/>
    <m/>
    <m/>
    <m/>
    <m/>
    <m/>
    <m/>
    <m/>
    <m/>
    <m/>
  </r>
  <r>
    <n v="541"/>
    <d v="2017-01-08T14:45:07"/>
    <d v="2017-01-08T15:21:33"/>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610273"/>
    <s v="1483904701_587296bdd74940.44846619"/>
    <s v="Mozilla/5.0 (Macintosh; Intel Mac OS X 10_12_2) AppleWebKit/537.36 (KHTML, like Gecko) Chrome/55.0.2"/>
    <s v="Mozilla/5.0 (Macintosh; Intel Mac OS X 10_12_2) AppleWebKit/537.36 (KHTML, like Gecko) Chrome/55.0.2883.95 Safari/537.36"/>
    <m/>
    <s v="68.174.137.41"/>
    <n v="-73.943000793457003"/>
    <n v="40.818500518798999"/>
    <s v="United States"/>
    <s v="New York"/>
    <s v="NY"/>
    <n v="10030"/>
    <s v="Yes"/>
    <x v="0"/>
    <s v="Dance"/>
    <s v="Film/Video/Media"/>
    <m/>
    <m/>
    <s v="Theatre"/>
    <m/>
    <m/>
    <m/>
    <s v="OUTLIERS Theatre Co."/>
    <m/>
    <s v="Staff Member"/>
    <m/>
    <s v="Volunteer"/>
    <m/>
    <s v="Chief Executive Officer or Equivalent"/>
    <s v="Fractured Atlas"/>
    <m/>
    <s v="Yes"/>
    <s v="No"/>
    <s v="No"/>
    <m/>
    <m/>
    <m/>
    <m/>
    <m/>
    <m/>
    <m/>
    <m/>
    <m/>
    <m/>
    <m/>
    <m/>
    <m/>
    <m/>
    <m/>
    <m/>
    <m/>
    <m/>
    <m/>
    <m/>
    <m/>
    <x v="1"/>
    <m/>
    <s v="Yes"/>
    <m/>
    <m/>
    <n v="10026"/>
    <x v="0"/>
    <m/>
    <s v="Yes"/>
    <x v="0"/>
    <x v="0"/>
    <x v="0"/>
    <x v="0"/>
    <x v="0"/>
    <x v="0"/>
    <x v="0"/>
    <x v="0"/>
    <x v="0"/>
    <s v="White"/>
    <m/>
    <m/>
    <m/>
    <m/>
    <m/>
    <m/>
    <m/>
    <m/>
    <m/>
    <m/>
    <m/>
    <m/>
    <m/>
    <m/>
    <m/>
    <m/>
    <m/>
    <m/>
    <m/>
    <m/>
    <m/>
    <m/>
    <m/>
    <m/>
    <m/>
    <m/>
    <m/>
    <m/>
    <m/>
    <m/>
    <m/>
    <m/>
    <m/>
    <m/>
    <m/>
    <m/>
    <m/>
    <m/>
    <m/>
    <s v="No"/>
    <m/>
    <m/>
    <m/>
    <m/>
    <m/>
    <m/>
    <m/>
    <m/>
    <s v="Person without a disability"/>
    <m/>
    <m/>
    <m/>
    <m/>
    <m/>
    <m/>
    <m/>
    <m/>
    <m/>
    <m/>
    <s v="Very Needed"/>
    <s v="Very Needed"/>
    <s v="Moderately Needed"/>
    <s v="Very Needed"/>
    <s v="Very Needed"/>
    <s v="Very Needed"/>
    <s v="Moderately Needed"/>
    <s v="Yes, but only some"/>
    <s v="Yes, but only some"/>
    <s v="Extend NYSCA studio dance rates to theatre projects (which are arguable often largely dance). Develop residencies with local institutions with performance spaces - negotiate a deal to rent out the space on the cheap to fill dark weeks rather than have beautiful spaces lie dormant. 3) Create "/>
    <s v="Yes"/>
    <s v="We were not ready to build the company structure required of a 501(c)(3). The primary value is that we are able to solicit tax-deductible donations from patrons and supporters."/>
    <s v="Yes"/>
    <s v="Certain grants require the organization to be a 501(c)(3) directly. Also, check donation process adds many extra steps, and the percentage of raised monies lost to administrative fees often feels a bit high. Donors are sometimes less likely to give when they write a check for an organization they don't recognize."/>
    <m/>
    <m/>
    <m/>
    <s v="Individual Donors"/>
    <s v="Earned Income (Ticket Sales; Fees from workshops)"/>
    <m/>
    <m/>
    <m/>
    <s v="Operational costs, including salaries"/>
    <s v="New equipment purchases or rentals"/>
    <s v="Rent"/>
    <m/>
    <m/>
    <s v="Salaries/Artist fees"/>
    <m/>
    <m/>
    <m/>
  </r>
  <r>
    <n v="490"/>
    <d v="2017-01-05T16:52:05"/>
    <d v="2017-01-05T17:24:19"/>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94573"/>
    <s v="1483653112_586ebff8a2c4e0.22212610"/>
    <s v="Mozilla/5.0 (Macintosh; Intel Mac OS X 10.10; rv:50.0) Gecko/20100101 Firefox/50.0"/>
    <s v="Mozilla/5.0 (Macintosh; Intel Mac OS X 10.10; rv:50.0) Gecko/20100101 Firefox/50.0"/>
    <m/>
    <s v="74.71.141.146"/>
    <n v="-73.985496520995994"/>
    <n v="40.661701202392997"/>
    <s v="United States"/>
    <s v="Brooklyn"/>
    <s v="NY"/>
    <n v="11215"/>
    <s v="Yes"/>
    <x v="3"/>
    <m/>
    <m/>
    <m/>
    <m/>
    <m/>
    <m/>
    <s v="Additional - Write In"/>
    <s v="Art History, Social Justice"/>
    <s v="Patricia Cronin, Shrine For Girls"/>
    <m/>
    <m/>
    <m/>
    <m/>
    <m/>
    <s v="Chief Executive Officer or Equivalent"/>
    <s v="Fractured Atlas"/>
    <m/>
    <s v="Yes"/>
    <s v="Yes"/>
    <s v="No"/>
    <m/>
    <m/>
    <m/>
    <m/>
    <m/>
    <m/>
    <m/>
    <m/>
    <m/>
    <m/>
    <m/>
    <m/>
    <m/>
    <m/>
    <m/>
    <m/>
    <m/>
    <m/>
    <m/>
    <m/>
    <m/>
    <x v="33"/>
    <m/>
    <s v="Yes"/>
    <m/>
    <m/>
    <n v="11217"/>
    <x v="1"/>
    <m/>
    <s v="Yes"/>
    <x v="0"/>
    <x v="0"/>
    <x v="0"/>
    <x v="0"/>
    <x v="0"/>
    <x v="0"/>
    <x v="0"/>
    <x v="0"/>
    <x v="0"/>
    <s v="White"/>
    <m/>
    <m/>
    <m/>
    <m/>
    <m/>
    <m/>
    <m/>
    <m/>
    <m/>
    <m/>
    <m/>
    <m/>
    <m/>
    <m/>
    <m/>
    <m/>
    <m/>
    <m/>
    <m/>
    <m/>
    <m/>
    <m/>
    <m/>
    <m/>
    <m/>
    <m/>
    <m/>
    <m/>
    <m/>
    <m/>
    <m/>
    <m/>
    <m/>
    <m/>
    <m/>
    <m/>
    <m/>
    <m/>
    <m/>
    <s v="No"/>
    <m/>
    <m/>
    <m/>
    <m/>
    <m/>
    <m/>
    <m/>
    <m/>
    <m/>
    <m/>
    <m/>
    <m/>
    <m/>
    <m/>
    <m/>
    <m/>
    <m/>
    <m/>
    <m/>
    <s v="Very Needed"/>
    <s v="Very Needed"/>
    <s v="Moderately Needed"/>
    <s v="Very Needed"/>
    <s v="Not Needed"/>
    <s v="Not Needed"/>
    <s v="Not Needed"/>
    <s v="No"/>
    <s v="No"/>
    <s v="Affordable artist studio space is desperately needed in NYC.  Every artist I know (successful, mid-career) is leaving/has left.  I have 1 year left on my studio lease &amp; then the rent is tripling.  I will probably have to leave too.  The commercial real estate taxes are $1,000/mo on top of rent!  How about commercial rent control, or live/work NYCHA housing?"/>
    <s v="Yes"/>
    <s v="Supporters can make tax deductible donations for my project."/>
    <s v="No"/>
    <m/>
    <m/>
    <m/>
    <m/>
    <s v="Individual Donors"/>
    <m/>
    <s v="Private Foundation Grants (including gifts from family foundations)"/>
    <m/>
    <m/>
    <s v="Operational costs, including salaries"/>
    <s v="New equipment purchases or rentals"/>
    <s v="Rent"/>
    <s v="Mortgage"/>
    <s v="Other space-related costs, including utilities"/>
    <s v="Salaries/Artist fees"/>
    <s v="Additional - Write In"/>
    <s v="exhibition shipping, public relations, insurance of art work, art supplies and foundry expenses"/>
    <m/>
  </r>
  <r>
    <n v="317"/>
    <d v="2016-12-15T07:53:18"/>
    <d v="2016-12-15T08:02:3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22837"/>
    <s v="1481806378_5852922aebc4f2.65179113"/>
    <s v="Mozilla/5.0 (Macintosh; Intel Mac OS X 10_11_6) AppleWebKit/537.36 (KHTML, like Gecko) Chrome/54.0.2"/>
    <s v="Mozilla/5.0 (Macintosh; Intel Mac OS X 10_11_6) AppleWebKit/537.36 (KHTML, like Gecko) Chrome/54.0.2840.98 Safari/537.36"/>
    <m/>
    <s v="67.244.81.252"/>
    <n v="-73.949096679687997"/>
    <n v="40.8291015625"/>
    <s v="United States"/>
    <s v="New York"/>
    <s v="NY"/>
    <n v="10031"/>
    <s v="Yes"/>
    <x v="2"/>
    <m/>
    <m/>
    <m/>
    <m/>
    <s v="Theatre"/>
    <m/>
    <m/>
    <m/>
    <s v="Paula Kimper Ensemble"/>
    <m/>
    <m/>
    <m/>
    <m/>
    <m/>
    <s v="Chief Executive Officer or Equivalent"/>
    <s v="Fractured Atlas"/>
    <m/>
    <s v="Yes"/>
    <s v="Yes"/>
    <s v="No"/>
    <m/>
    <m/>
    <m/>
    <m/>
    <m/>
    <m/>
    <m/>
    <m/>
    <m/>
    <m/>
    <m/>
    <m/>
    <m/>
    <m/>
    <m/>
    <m/>
    <m/>
    <m/>
    <m/>
    <m/>
    <m/>
    <x v="20"/>
    <m/>
    <s v="Yes"/>
    <m/>
    <m/>
    <n v="10031"/>
    <x v="1"/>
    <m/>
    <s v="Yes"/>
    <x v="11"/>
    <x v="0"/>
    <x v="0"/>
    <x v="0"/>
    <x v="1"/>
    <x v="0"/>
    <x v="0"/>
    <x v="0"/>
    <x v="0"/>
    <m/>
    <m/>
    <m/>
    <m/>
    <m/>
    <m/>
    <m/>
    <m/>
    <m/>
    <m/>
    <m/>
    <m/>
    <m/>
    <m/>
    <m/>
    <m/>
    <m/>
    <m/>
    <m/>
    <m/>
    <m/>
    <m/>
    <s v="Northern"/>
    <m/>
    <s v="Western"/>
    <m/>
    <m/>
    <m/>
    <m/>
    <m/>
    <m/>
    <m/>
    <m/>
    <m/>
    <m/>
    <m/>
    <m/>
    <m/>
    <m/>
    <m/>
    <s v="Yes"/>
    <s v="American"/>
    <m/>
    <m/>
    <m/>
    <m/>
    <m/>
    <m/>
    <m/>
    <m/>
    <m/>
    <m/>
    <m/>
    <m/>
    <m/>
    <m/>
    <m/>
    <m/>
    <m/>
    <m/>
    <s v="Needed"/>
    <s v="Very Needed"/>
    <s v="Moderately Needed"/>
    <s v="Very Needed"/>
    <s v="Not Needed"/>
    <s v="Not Needed"/>
    <s v="Not Needed"/>
    <s v="Yes, but only some"/>
    <s v="Yes, but only some"/>
    <m/>
    <s v="Yes"/>
    <s v="I did not wish to become a 501c3.  I value self direction and ownership of my own intellectual property."/>
    <s v="Yes"/>
    <s v="Many sources of funding are not open to fiscally sponsored individuals."/>
    <m/>
    <m/>
    <s v="Government (City, County, State, Federal - any source/agency)"/>
    <s v="Individual Donors"/>
    <s v="Earned Income (Ticket Sales; Fees from workshops)"/>
    <s v="Private Foundation Grants (including gifts from family foundations)"/>
    <m/>
    <m/>
    <s v="Operational costs, including salaries"/>
    <m/>
    <s v="Rent"/>
    <m/>
    <s v="Other space-related costs, including utilities"/>
    <s v="Salaries/Artist fees"/>
    <m/>
    <m/>
    <m/>
  </r>
  <r>
    <n v="327"/>
    <d v="2016-12-15T09:53:55"/>
    <d v="2016-12-15T10:01:0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59493"/>
    <s v="1481813624_5852ae7851d9a8.64439050"/>
    <s v="Mozilla/5.0 (Macintosh; Intel Mac OS X 10_11_6) AppleWebKit/602.2.14 (KHTML, like Gecko) Version/10."/>
    <s v="Mozilla/5.0 (Macintosh; Intel Mac OS X 10_11_6) AppleWebKit/602.2.14 (KHTML, like Gecko) Version/10.0.1 Safari/602.2.14"/>
    <m/>
    <s v="72.89.73.91"/>
    <n v="-74.01309967041"/>
    <n v="40.716499328612997"/>
    <s v="United States"/>
    <s v="New York"/>
    <s v="NY"/>
    <n v="10282"/>
    <s v="Yes"/>
    <x v="5"/>
    <m/>
    <s v="Film/Video/Media"/>
    <m/>
    <m/>
    <s v="Theatre"/>
    <m/>
    <m/>
    <m/>
    <s v="Pen Parentis"/>
    <s v="Board Member"/>
    <m/>
    <m/>
    <s v="Volunteer"/>
    <m/>
    <s v="Chief Executive Officer or Equivalent"/>
    <s v="Fractured Atlas"/>
    <m/>
    <s v="Yes"/>
    <s v="No"/>
    <s v="No"/>
    <m/>
    <m/>
    <m/>
    <m/>
    <m/>
    <m/>
    <m/>
    <m/>
    <m/>
    <m/>
    <m/>
    <m/>
    <m/>
    <m/>
    <m/>
    <m/>
    <m/>
    <m/>
    <m/>
    <m/>
    <m/>
    <x v="35"/>
    <m/>
    <s v="Yes"/>
    <m/>
    <m/>
    <n v="10038"/>
    <x v="1"/>
    <m/>
    <s v="Yes"/>
    <x v="0"/>
    <x v="0"/>
    <x v="0"/>
    <x v="0"/>
    <x v="1"/>
    <x v="0"/>
    <x v="0"/>
    <x v="0"/>
    <x v="0"/>
    <s v="White"/>
    <m/>
    <m/>
    <m/>
    <m/>
    <m/>
    <m/>
    <m/>
    <m/>
    <m/>
    <m/>
    <m/>
    <m/>
    <m/>
    <m/>
    <m/>
    <m/>
    <m/>
    <m/>
    <m/>
    <m/>
    <s v="Eastern"/>
    <s v="Northern"/>
    <m/>
    <m/>
    <m/>
    <m/>
    <m/>
    <m/>
    <m/>
    <m/>
    <m/>
    <m/>
    <m/>
    <m/>
    <m/>
    <m/>
    <m/>
    <m/>
    <m/>
    <s v="No"/>
    <m/>
    <m/>
    <m/>
    <m/>
    <m/>
    <m/>
    <m/>
    <m/>
    <m/>
    <m/>
    <m/>
    <m/>
    <m/>
    <m/>
    <m/>
    <m/>
    <m/>
    <m/>
    <m/>
    <s v="Very Needed"/>
    <s v="Needed"/>
    <s v="Moderately Needed"/>
    <s v="Very Needed"/>
    <s v="Moderately Needed"/>
    <s v="Needed"/>
    <s v="Slightly Needed"/>
    <s v="Yes, but only some"/>
    <s v="Yes, but only some"/>
    <s v="it would be nice to connect my needs to providers that service those needs. Internet searches are giving only some of the answers (many donors prefer not to be known - or to only have referrals) "/>
    <s v="Yes"/>
    <s v="It was before we had our own 501c3 and now we use the fiscal sponsor only for the free education resources it gives (plus we really like the helpful/positive/friendly tone of their emails)"/>
    <s v="Yes"/>
    <s v="We have a donor who donates through the fiscal sponsor and we need to migrate her to directly donate to us, but she is slow to do it - she is a large donor and a recurrent one so we don't want to rock the boat"/>
    <s v="having a template email that we could send out with an easy transition would be so nice, thanking her for her support and giving her a link to the new place to register--and sending this information to both parties at once so that she can have a seamless transition."/>
    <m/>
    <s v="Government (City, County, State, Federal - any source/agency)"/>
    <s v="Individual Donors"/>
    <s v="Earned Income (Ticket Sales; Fees from workshops)"/>
    <s v="Private Foundation Grants (including gifts from family foundations)"/>
    <m/>
    <m/>
    <s v="Operational costs, including salaries"/>
    <m/>
    <s v="Rent"/>
    <m/>
    <m/>
    <s v="Salaries/Artist fees"/>
    <s v="Additional - Write In"/>
    <s v="research/publishing efforts"/>
    <m/>
  </r>
  <r>
    <n v="927"/>
    <d v="2017-01-23T18:30:55"/>
    <d v="2017-01-23T18:46:24"/>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386297"/>
    <s v="1485208024_588679d80e8de6.79325323"/>
    <s v="Mozilla/5.0 (Linux; Android 6.0.1; SM-G930T Build/MMB29M) AppleWebKit/537.36 (KHTML, like Gecko) Chr"/>
    <s v="Mozilla/5.0 (Linux; Android 6.0.1; SM-G930T Build/MMB29M) AppleWebKit/537.36 (KHTML, like Gecko) Chrome/55.0.2883.91 Mobile Safari/537.36"/>
    <m/>
    <s v="24.199.119.30"/>
    <n v="-73.826797485352003"/>
    <n v="40.708698272705"/>
    <s v="United States"/>
    <s v="Kew Gardens"/>
    <s v="NY"/>
    <n v="11415"/>
    <s v="Yes"/>
    <x v="2"/>
    <s v="Dance"/>
    <m/>
    <m/>
    <m/>
    <m/>
    <s v="Visual Arts"/>
    <m/>
    <m/>
    <s v="Performing Arts Conservatory of New York"/>
    <m/>
    <s v="Staff Member"/>
    <m/>
    <m/>
    <s v="Independent Contractor"/>
    <m/>
    <s v="Fractured Atlas"/>
    <m/>
    <s v="Yes"/>
    <s v="Yes"/>
    <s v="No"/>
    <m/>
    <m/>
    <m/>
    <m/>
    <m/>
    <m/>
    <m/>
    <m/>
    <m/>
    <m/>
    <m/>
    <m/>
    <m/>
    <m/>
    <m/>
    <m/>
    <m/>
    <m/>
    <m/>
    <m/>
    <m/>
    <x v="13"/>
    <m/>
    <s v="Yes"/>
    <m/>
    <m/>
    <n v="11415"/>
    <x v="0"/>
    <m/>
    <s v="No"/>
    <x v="0"/>
    <x v="0"/>
    <x v="0"/>
    <x v="0"/>
    <x v="1"/>
    <x v="0"/>
    <x v="0"/>
    <x v="0"/>
    <x v="0"/>
    <s v="White"/>
    <m/>
    <m/>
    <m/>
    <m/>
    <m/>
    <m/>
    <m/>
    <m/>
    <m/>
    <m/>
    <m/>
    <m/>
    <m/>
    <m/>
    <m/>
    <m/>
    <m/>
    <m/>
    <m/>
    <m/>
    <m/>
    <s v="Northern"/>
    <s v="Southern"/>
    <s v="Western"/>
    <m/>
    <m/>
    <m/>
    <m/>
    <m/>
    <m/>
    <m/>
    <m/>
    <m/>
    <m/>
    <m/>
    <m/>
    <m/>
    <m/>
    <m/>
    <s v="No"/>
    <m/>
    <m/>
    <m/>
    <m/>
    <m/>
    <m/>
    <m/>
    <m/>
    <s v="Person without a disability"/>
    <m/>
    <m/>
    <m/>
    <m/>
    <m/>
    <m/>
    <m/>
    <m/>
    <m/>
    <m/>
    <s v="Moderately Needed"/>
    <s v="Needed"/>
    <s v="Needed"/>
    <s v="Very Needed"/>
    <s v="Needed"/>
    <s v="Needed"/>
    <s v="Needed"/>
    <s v="Yes, but only some"/>
    <s v="Yes, but only some"/>
    <s v="We are a fiscally sponsored private school moving towards non-profit-hood, in existence for the last 15 years. The education we provide is vital to the children we serve in Jackson Heights, yet sustaining our programs has been a struggle. Any further support in all areas listed above will be greatly appreciated."/>
    <s v="Yes"/>
    <s v="Through fiscal sponsorship we can offer donors/foundations tax exemption...."/>
    <s v="No"/>
    <m/>
    <m/>
    <m/>
    <s v="Government (City, County, State, Federal - any source/agency)"/>
    <s v="Individual Donors"/>
    <s v="Earned Income (Ticket Sales; Fees from workshops)"/>
    <m/>
    <m/>
    <m/>
    <s v="Operational costs, including salaries"/>
    <s v="New equipment purchases or rentals"/>
    <s v="Rent"/>
    <s v="Mortgage"/>
    <s v="Other space-related costs, including utilities"/>
    <s v="Salaries/Artist fees"/>
    <s v="Additional - Write In"/>
    <s v="Other - Employee benefits"/>
    <m/>
  </r>
  <r>
    <n v="893"/>
    <d v="2017-01-23T16:59:15"/>
    <d v="2017-01-23T17:13:02"/>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98589"/>
    <s v="1485208620_58867c2c50a610.27757132"/>
    <s v="Mozilla/5.0 (Macintosh; Intel Mac OS X 10_11_6) AppleWebKit/602.3.12 (KHTML, like Gecko) Version/10."/>
    <s v="Mozilla/5.0 (Macintosh; Intel Mac OS X 10_11_6) AppleWebKit/602.3.12 (KHTML, like Gecko) Version/10.0.2 Safari/602.3.12"/>
    <m/>
    <s v="104.162.113.108"/>
    <n v="-73.980499267577997"/>
    <n v="40.68090057373"/>
    <s v="United States"/>
    <s v="Brooklyn"/>
    <s v="NY"/>
    <n v="11217"/>
    <s v="Yes"/>
    <x v="2"/>
    <m/>
    <m/>
    <m/>
    <m/>
    <m/>
    <m/>
    <m/>
    <m/>
    <s v="PhiloSonia"/>
    <m/>
    <m/>
    <m/>
    <m/>
    <m/>
    <s v="Chief Executive Officer or Equivalent"/>
    <s v="Fractured Atlas"/>
    <m/>
    <s v="Yes"/>
    <s v="No"/>
    <s v="No"/>
    <m/>
    <m/>
    <m/>
    <m/>
    <m/>
    <m/>
    <m/>
    <m/>
    <m/>
    <m/>
    <m/>
    <m/>
    <m/>
    <m/>
    <m/>
    <m/>
    <m/>
    <m/>
    <m/>
    <m/>
    <m/>
    <x v="34"/>
    <m/>
    <s v="Yes"/>
    <m/>
    <m/>
    <n v="11215"/>
    <x v="1"/>
    <m/>
    <s v="No"/>
    <x v="15"/>
    <x v="0"/>
    <x v="0"/>
    <x v="0"/>
    <x v="0"/>
    <x v="0"/>
    <x v="0"/>
    <x v="0"/>
    <x v="0"/>
    <s v="White"/>
    <m/>
    <m/>
    <m/>
    <m/>
    <m/>
    <m/>
    <m/>
    <m/>
    <m/>
    <m/>
    <m/>
    <m/>
    <m/>
    <m/>
    <m/>
    <m/>
    <m/>
    <m/>
    <m/>
    <m/>
    <m/>
    <m/>
    <m/>
    <m/>
    <m/>
    <m/>
    <m/>
    <m/>
    <m/>
    <m/>
    <m/>
    <m/>
    <m/>
    <m/>
    <m/>
    <m/>
    <m/>
    <m/>
    <m/>
    <s v="Yes"/>
    <s v="eastern european"/>
    <m/>
    <m/>
    <m/>
    <m/>
    <m/>
    <m/>
    <m/>
    <m/>
    <m/>
    <m/>
    <m/>
    <m/>
    <m/>
    <m/>
    <m/>
    <m/>
    <m/>
    <m/>
    <s v="Very Needed"/>
    <s v="Very Needed"/>
    <s v="Very Needed"/>
    <s v="Very Needed"/>
    <s v="Very Needed"/>
    <s v="Very Needed"/>
    <s v="Very Needed"/>
    <s v="Yes, but only some"/>
    <s v="Yes, but only some"/>
    <m/>
    <s v="Yes"/>
    <s v="To be able to receive donations and apply for grants, before I am ready to apply for non-profit status."/>
    <s v="No"/>
    <m/>
    <m/>
    <m/>
    <m/>
    <s v="Individual Donors"/>
    <s v="Earned Income (Ticket Sales; Fees from workshops)"/>
    <m/>
    <m/>
    <m/>
    <s v="Operational costs, including salaries"/>
    <m/>
    <m/>
    <m/>
    <m/>
    <s v="Salaries/Artist fees"/>
    <m/>
    <m/>
    <m/>
  </r>
  <r>
    <n v="887"/>
    <d v="2017-01-23T16:47:48"/>
    <d v="2017-01-23T17:00:28"/>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87685"/>
    <s v="1485208059_588679fbb2b152.50520313"/>
    <s v="Mozilla/5.0 (Macintosh; Intel Mac OS X 10_10_5) AppleWebKit/537.36 (KHTML, like Gecko) Chrome/55.0.2"/>
    <s v="Mozilla/5.0 (Macintosh; Intel Mac OS X 10_10_5) AppleWebKit/537.36 (KHTML, like Gecko) Chrome/55.0.2883.95 Safari/537.36"/>
    <m/>
    <s v="167.96.203.172"/>
    <n v="-91.186798095702997"/>
    <n v="30.405000686646002"/>
    <s v="United States"/>
    <s v="Baton Rouge"/>
    <s v="LA"/>
    <n v="70803"/>
    <s v="Yes"/>
    <x v="0"/>
    <s v="Dance"/>
    <s v="Film/Video/Media"/>
    <s v="Literary Arts"/>
    <s v="Music"/>
    <s v="Theatre"/>
    <s v="Visual Arts"/>
    <m/>
    <m/>
    <s v="Piehole"/>
    <m/>
    <m/>
    <s v="Senior Staff Member"/>
    <m/>
    <s v="Independent Contractor"/>
    <s v="Chief Executive Officer or Equivalent"/>
    <s v="Fractured Atlas"/>
    <m/>
    <s v="Yes"/>
    <s v="Yes"/>
    <s v="No"/>
    <m/>
    <m/>
    <m/>
    <m/>
    <m/>
    <m/>
    <m/>
    <m/>
    <m/>
    <m/>
    <m/>
    <m/>
    <m/>
    <m/>
    <m/>
    <m/>
    <m/>
    <m/>
    <m/>
    <m/>
    <m/>
    <x v="15"/>
    <m/>
    <s v="Yes"/>
    <m/>
    <m/>
    <n v="11216"/>
    <x v="1"/>
    <m/>
    <s v="No"/>
    <x v="0"/>
    <x v="0"/>
    <x v="0"/>
    <x v="0"/>
    <x v="0"/>
    <x v="0"/>
    <x v="0"/>
    <x v="0"/>
    <x v="1"/>
    <m/>
    <m/>
    <m/>
    <m/>
    <m/>
    <m/>
    <m/>
    <m/>
    <m/>
    <m/>
    <m/>
    <m/>
    <m/>
    <m/>
    <m/>
    <m/>
    <m/>
    <m/>
    <m/>
    <m/>
    <m/>
    <m/>
    <m/>
    <m/>
    <m/>
    <m/>
    <m/>
    <m/>
    <m/>
    <m/>
    <m/>
    <m/>
    <m/>
    <m/>
    <m/>
    <m/>
    <m/>
    <m/>
    <m/>
    <m/>
    <s v="No"/>
    <m/>
    <m/>
    <m/>
    <m/>
    <m/>
    <m/>
    <m/>
    <m/>
    <s v="Person without a disability"/>
    <m/>
    <m/>
    <m/>
    <m/>
    <m/>
    <m/>
    <m/>
    <m/>
    <m/>
    <m/>
    <s v="Very Needed"/>
    <s v="Very Needed"/>
    <s v="Very Needed"/>
    <s v="Very Needed"/>
    <s v="Very Needed"/>
    <s v="Very Needed"/>
    <s v="Needed"/>
    <s v="Yes, but only some"/>
    <s v="Yes, but only some"/>
    <s v="More affordable rehearsal spaces that also offer storage space. More opportunities for free rehearsal space. There are so many unoccupied spaces in NYC, and there should be way more organizations like Chashama and LMCC finding them and allocating them to artists. Been making work in NY for 10 years, and while I've received certain opportunities to relieve this problem, when those residencies end, I'm left back at square one. "/>
    <s v="Yes"/>
    <s v="With a fiscal sponsor, we're eligible for more grants, and can make donations tax-deductible. This is the main value for us."/>
    <s v="Yes"/>
    <s v="Mostly financial barriers: fees for insurance, and high rate taken from our donations. Also, the deadlines for when we need to submit our materials to them for grant applications are often too early for us, by the time we hear about a given grant opportunity."/>
    <s v="I think there should be a limit on the %age of funding the fiscal sponsor can take. OR the rate should go down at a lower threshold. (The rate does decrease as you raise more total funds, but the threshold is so high, I don't know if we'll ever get to that point where our rate would lower). "/>
    <m/>
    <m/>
    <s v="Individual Donors"/>
    <s v="Earned Income (Ticket Sales; Fees from workshops)"/>
    <s v="Private Foundation Grants (including gifts from family foundations)"/>
    <m/>
    <m/>
    <s v="Operational costs, including salaries"/>
    <s v="New equipment purchases or rentals"/>
    <m/>
    <m/>
    <m/>
    <s v="Salaries/Artist fees"/>
    <m/>
    <m/>
    <m/>
  </r>
  <r>
    <n v="758"/>
    <d v="2017-01-18T18:19:25"/>
    <d v="2017-01-18T18:36:18"/>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231313"/>
    <s v="1484781553_587ff7f16e06d7.01134536"/>
    <s v="Mozilla/5.0 (Windows NT 6.1; WOW64) AppleWebKit/537.36 (KHTML, like Gecko) Chrome/55.0.2883.87 Safar"/>
    <s v="Mozilla/5.0 (Windows NT 6.1; WOW64) AppleWebKit/537.36 (KHTML, like Gecko) Chrome/55.0.2883.87 Safari/537.36"/>
    <m/>
    <s v="98.116.11.33"/>
    <n v="-73.993301391602003"/>
    <n v="40.760501861572003"/>
    <s v="United States"/>
    <s v="New York"/>
    <s v="NY"/>
    <n v="10036"/>
    <s v="Yes"/>
    <x v="0"/>
    <m/>
    <m/>
    <m/>
    <m/>
    <m/>
    <s v="Visual Arts"/>
    <s v="Additional - Write In"/>
    <s v="theatre design"/>
    <s v="Plays of the Giants"/>
    <m/>
    <m/>
    <m/>
    <m/>
    <m/>
    <s v="Chief Executive Officer or Equivalent"/>
    <s v="Fractured Atlas"/>
    <m/>
    <s v="Yes"/>
    <s v="No"/>
    <s v="No"/>
    <m/>
    <m/>
    <m/>
    <m/>
    <m/>
    <m/>
    <m/>
    <m/>
    <m/>
    <m/>
    <m/>
    <m/>
    <m/>
    <m/>
    <m/>
    <m/>
    <m/>
    <m/>
    <m/>
    <m/>
    <m/>
    <x v="42"/>
    <m/>
    <s v="Yes"/>
    <m/>
    <m/>
    <n v="10001"/>
    <x v="1"/>
    <m/>
    <s v="No"/>
    <x v="0"/>
    <x v="0"/>
    <x v="0"/>
    <x v="0"/>
    <x v="1"/>
    <x v="0"/>
    <x v="0"/>
    <x v="0"/>
    <x v="0"/>
    <m/>
    <m/>
    <m/>
    <m/>
    <m/>
    <m/>
    <m/>
    <m/>
    <m/>
    <m/>
    <m/>
    <m/>
    <m/>
    <m/>
    <m/>
    <m/>
    <m/>
    <m/>
    <m/>
    <m/>
    <m/>
    <m/>
    <s v="Northern"/>
    <m/>
    <m/>
    <m/>
    <m/>
    <m/>
    <m/>
    <m/>
    <m/>
    <m/>
    <m/>
    <m/>
    <m/>
    <m/>
    <m/>
    <m/>
    <m/>
    <m/>
    <s v="No"/>
    <m/>
    <m/>
    <m/>
    <m/>
    <m/>
    <m/>
    <m/>
    <m/>
    <s v="Person without a disability"/>
    <m/>
    <m/>
    <m/>
    <m/>
    <m/>
    <m/>
    <m/>
    <m/>
    <m/>
    <m/>
    <s v="Very Needed"/>
    <s v="Very Needed"/>
    <s v="Needed"/>
    <s v="Needed"/>
    <s v="Moderately Needed"/>
    <s v="Moderately Needed"/>
    <s v="Needed"/>
    <s v="No"/>
    <s v="No"/>
    <s v="Performance Space availability at a REASONABLE price!!  Also, rehearsal space."/>
    <s v="Yes"/>
    <s v="With Fractured Atlas as my fiscal sponsor I am able to offer the people who want to help me economically a tax deduction for their gifts. This is tremendously helpful. I doubt that I'd have any ability to raise money without it."/>
    <s v="No"/>
    <m/>
    <m/>
    <m/>
    <m/>
    <m/>
    <m/>
    <m/>
    <m/>
    <m/>
    <s v="Operational costs, including salaries"/>
    <s v="New equipment purchases or rentals"/>
    <m/>
    <m/>
    <s v="Other space-related costs, including utilities"/>
    <s v="Salaries/Artist fees"/>
    <m/>
    <m/>
    <m/>
  </r>
  <r>
    <n v="858"/>
    <d v="2017-01-23T13:29:52"/>
    <d v="2017-01-23T13:39:29"/>
    <s v="Complete"/>
    <s v="English"/>
    <s v="http://www.surveygizmo.com/s3/3080915/Dance-NYC-Demographic-Survey-of-Fiscally-Sponsored-Projects-in"/>
    <s v="http://www.surveygizmo.com/s3/3080915/Dance-NYC-Demographic-Survey-of-Fiscally-Sponsored-Projects-in-NYC"/>
    <s v="1485196183_58864b97a8c305.49704061"/>
    <s v="Mozilla/5.0 (Macintosh; Intel Mac OS X 10_11_6) AppleWebKit/537.36 (KHTML, like Gecko) Chrome/55.0.2"/>
    <s v="Mozilla/5.0 (Macintosh; Intel Mac OS X 10_11_6) AppleWebKit/537.36 (KHTML, like Gecko) Chrome/55.0.2883.95 Safari/537.36"/>
    <m/>
    <s v="130.68.183.128"/>
    <n v="-74.199996948242003"/>
    <n v="40.846698760986001"/>
    <s v="United States"/>
    <s v="Montclair"/>
    <s v="NJ"/>
    <n v="7043"/>
    <s v="Yes"/>
    <x v="0"/>
    <m/>
    <m/>
    <m/>
    <m/>
    <s v="Theatre"/>
    <m/>
    <m/>
    <m/>
    <s v="Polybe + Seats"/>
    <s v="Board Member"/>
    <m/>
    <s v="Senior Staff Member"/>
    <s v="Volunteer"/>
    <m/>
    <s v="Chief Executive Officer or Equivalent"/>
    <s v="Fractured Atlas"/>
    <m/>
    <s v="Yes"/>
    <s v="No"/>
    <s v="No"/>
    <m/>
    <m/>
    <m/>
    <m/>
    <m/>
    <m/>
    <m/>
    <m/>
    <m/>
    <m/>
    <m/>
    <m/>
    <m/>
    <m/>
    <m/>
    <m/>
    <m/>
    <m/>
    <m/>
    <m/>
    <m/>
    <x v="14"/>
    <m/>
    <s v="Yes"/>
    <m/>
    <m/>
    <n v="7003"/>
    <x v="1"/>
    <m/>
    <s v="No"/>
    <x v="0"/>
    <x v="0"/>
    <x v="0"/>
    <x v="0"/>
    <x v="0"/>
    <x v="0"/>
    <x v="0"/>
    <x v="0"/>
    <x v="1"/>
    <s v="White"/>
    <m/>
    <m/>
    <m/>
    <m/>
    <m/>
    <m/>
    <m/>
    <m/>
    <m/>
    <m/>
    <m/>
    <m/>
    <m/>
    <m/>
    <m/>
    <m/>
    <m/>
    <m/>
    <m/>
    <m/>
    <m/>
    <m/>
    <m/>
    <m/>
    <m/>
    <m/>
    <m/>
    <m/>
    <m/>
    <m/>
    <m/>
    <m/>
    <m/>
    <m/>
    <m/>
    <m/>
    <m/>
    <m/>
    <m/>
    <s v="Yes"/>
    <s v="Jewish"/>
    <m/>
    <m/>
    <m/>
    <m/>
    <m/>
    <m/>
    <m/>
    <m/>
    <m/>
    <m/>
    <m/>
    <m/>
    <m/>
    <m/>
    <m/>
    <m/>
    <m/>
    <m/>
    <s v="Very Needed"/>
    <s v="Very Needed"/>
    <s v="Very Needed"/>
    <s v="Very Needed"/>
    <s v="Very Needed"/>
    <s v="Very Needed"/>
    <s v="Moderately Needed"/>
    <s v="Yes, but only some"/>
    <s v="Yes, but only some"/>
    <s v="More grant opportunities for affordable space and material for fiscally sponsored organizations (for example, if you receive BAC funding you can't apply to NYSCA, thus eliminating one of the few other grants fiscally sponsored organizations can apply for); dedicated housing in new developments for artists"/>
    <s v="Yes"/>
    <s v="It was one of the few organizations around that did this at the time we joined. Fractured Atlas takes the pressure off of us in terms of work load for tax filings, etc. They also provide a valuable editorial eye for grant applications and fundraising letters."/>
    <s v="Yes"/>
    <s v="Unable to apply for certain grants"/>
    <s v="Create more grant opportunities for fiscally sponsored individuals and orgs and/or allow individuals and orgs to apply for multiple grants even after receiving funding from one."/>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m/>
    <m/>
    <m/>
    <s v="Salaries/Artist fees"/>
    <m/>
    <m/>
    <m/>
  </r>
  <r>
    <n v="371"/>
    <d v="2016-12-16T10:31:28"/>
    <d v="2016-12-16T10:38: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33829"/>
    <s v="1481902267_585408bbcca844.33719943"/>
    <s v="Mozilla/5.0 (Windows NT 10.0; WOW64) AppleWebKit/537.36 (KHTML, like Gecko) Chrome/54.0.2840.99 Safa"/>
    <s v="Mozilla/5.0 (Windows NT 10.0; WOW64) AppleWebKit/537.36 (KHTML, like Gecko) Chrome/54.0.2840.99 Safari/537.36"/>
    <m/>
    <s v="72.80.226.240"/>
    <n v="-73.898300170897997"/>
    <n v="40.847198486327997"/>
    <s v="United States"/>
    <s v="Bronx"/>
    <s v="NY"/>
    <n v="10457"/>
    <s v="Yes"/>
    <x v="1"/>
    <m/>
    <m/>
    <m/>
    <m/>
    <s v="Theatre"/>
    <m/>
    <s v="Additional - Write In"/>
    <s v="Bucket and West African Drumming"/>
    <s v="Project Performing Arts"/>
    <m/>
    <m/>
    <m/>
    <m/>
    <m/>
    <s v="Chief Executive Officer or Equivalent"/>
    <s v="Fractured Atlas"/>
    <m/>
    <s v="Yes"/>
    <s v="Yes"/>
    <s v="No"/>
    <m/>
    <m/>
    <m/>
    <m/>
    <m/>
    <m/>
    <m/>
    <m/>
    <m/>
    <m/>
    <m/>
    <m/>
    <m/>
    <m/>
    <m/>
    <m/>
    <m/>
    <m/>
    <m/>
    <m/>
    <m/>
    <x v="38"/>
    <m/>
    <s v="Yes"/>
    <m/>
    <m/>
    <n v="10471"/>
    <x v="1"/>
    <m/>
    <s v="No"/>
    <x v="0"/>
    <x v="0"/>
    <x v="0"/>
    <x v="1"/>
    <x v="0"/>
    <x v="0"/>
    <x v="1"/>
    <x v="0"/>
    <x v="0"/>
    <m/>
    <m/>
    <m/>
    <m/>
    <m/>
    <m/>
    <m/>
    <m/>
    <m/>
    <m/>
    <m/>
    <m/>
    <m/>
    <m/>
    <m/>
    <m/>
    <m/>
    <m/>
    <m/>
    <m/>
    <m/>
    <m/>
    <m/>
    <m/>
    <m/>
    <m/>
    <m/>
    <s v="American Indian"/>
    <m/>
    <m/>
    <m/>
    <m/>
    <m/>
    <m/>
    <m/>
    <m/>
    <m/>
    <m/>
    <m/>
    <m/>
    <s v="No"/>
    <m/>
    <m/>
    <m/>
    <m/>
    <m/>
    <m/>
    <m/>
    <m/>
    <s v="Person without a disability"/>
    <m/>
    <m/>
    <m/>
    <m/>
    <m/>
    <m/>
    <m/>
    <m/>
    <m/>
    <m/>
    <s v="Not Needed"/>
    <s v="Very Needed"/>
    <s v="Very Needed"/>
    <s v="Very Needed"/>
    <m/>
    <s v="Moderately Needed"/>
    <s v="Very Needed"/>
    <s v="Yes, but only some"/>
    <s v="Yes, but only some"/>
    <m/>
    <s v="Yes"/>
    <s v="while I pursue a non-profit status a fiscal sponsor affords the opportunity to fundraise and accept donations"/>
    <s v="No"/>
    <m/>
    <m/>
    <m/>
    <m/>
    <m/>
    <s v="Earned Income (Ticket Sales; Fees from workshops)"/>
    <m/>
    <m/>
    <m/>
    <s v="Operational costs, including salaries"/>
    <s v="New equipment purchases or rentals"/>
    <s v="Rent"/>
    <m/>
    <m/>
    <m/>
    <s v="Additional - Write In"/>
    <s v="insurance"/>
    <m/>
  </r>
  <r>
    <n v="225"/>
    <d v="2016-12-14T13:49:06"/>
    <d v="2016-12-14T14:01:31"/>
    <s v="Complete"/>
    <s v="English"/>
    <s v="http://www.surveygizmo.com/s3/3080915/Dance-NYC-Demographic-Survey-of-Fiscally-Sponsored-Projects-in"/>
    <s v="http://www.surveygizmo.com/s3/3080915/Dance-NYC-Demographic-Survey-of-Fiscally-Sponsored-Projects-in-NYC"/>
    <s v="1481741330_58519412a3b2e8.65305232"/>
    <s v="Mozilla/5.0 (Macintosh; Intel Mac OS X 10.6; rv:48.0) Gecko/20100101 Firefox/48.0"/>
    <s v="Mozilla/5.0 (Macintosh; Intel Mac OS X 10.6; rv:48.0) Gecko/20100101 Firefox/48.0"/>
    <m/>
    <s v="68.173.89.68"/>
    <n v="-73.906799316405994"/>
    <n v="40.748199462891002"/>
    <s v="United States"/>
    <s v="Woodside"/>
    <s v="NY"/>
    <n v="11377"/>
    <s v="Yes"/>
    <x v="1"/>
    <m/>
    <s v="Film/Video/Media"/>
    <m/>
    <m/>
    <s v="Theatre"/>
    <s v="Visual Arts"/>
    <m/>
    <m/>
    <s v="Queensboro Dance Festival"/>
    <m/>
    <m/>
    <m/>
    <m/>
    <m/>
    <s v="Chief Executive Officer or Equivalent"/>
    <s v="Fractured Atlas"/>
    <m/>
    <s v="Yes"/>
    <s v="Yes"/>
    <s v="No"/>
    <m/>
    <m/>
    <m/>
    <m/>
    <m/>
    <m/>
    <m/>
    <m/>
    <m/>
    <m/>
    <m/>
    <m/>
    <m/>
    <m/>
    <m/>
    <m/>
    <m/>
    <m/>
    <m/>
    <m/>
    <m/>
    <x v="34"/>
    <m/>
    <s v="Yes"/>
    <m/>
    <m/>
    <n v="11101"/>
    <x v="1"/>
    <m/>
    <s v="No"/>
    <x v="0"/>
    <x v="0"/>
    <x v="1"/>
    <x v="0"/>
    <x v="0"/>
    <x v="0"/>
    <x v="0"/>
    <x v="0"/>
    <x v="0"/>
    <m/>
    <m/>
    <m/>
    <m/>
    <m/>
    <m/>
    <m/>
    <m/>
    <m/>
    <m/>
    <m/>
    <m/>
    <m/>
    <m/>
    <m/>
    <m/>
    <m/>
    <m/>
    <m/>
    <s v="Southeastern"/>
    <m/>
    <m/>
    <m/>
    <m/>
    <m/>
    <m/>
    <m/>
    <m/>
    <m/>
    <m/>
    <m/>
    <m/>
    <m/>
    <m/>
    <m/>
    <m/>
    <m/>
    <m/>
    <m/>
    <m/>
    <s v="Yes"/>
    <s v="Filipino-American, first generation"/>
    <m/>
    <m/>
    <m/>
    <m/>
    <m/>
    <m/>
    <m/>
    <s v="Person without a disability"/>
    <m/>
    <m/>
    <m/>
    <m/>
    <m/>
    <m/>
    <m/>
    <m/>
    <m/>
    <m/>
    <s v="Very Needed"/>
    <s v="Very Needed"/>
    <s v="Needed"/>
    <s v="Very Needed"/>
    <s v="Very Needed"/>
    <s v="Very Needed"/>
    <s v="Needed"/>
    <s v="Yes, but only some"/>
    <s v="No"/>
    <s v="Designate and protect spaces for arts creating and presentation, and also artist housing from being bought out.  Allocate better funding via grants and commissions for city art projects and presentations.  Create a program that works with other businesses to re-purpose/donate equipment and supplies to arts institutions/artist resource access, as well as resource to subsidized admin/marketing/financial services for artists."/>
    <s v="Yes"/>
    <s v="Access to funding; better visibility and recognition of project's importance and impact city and statewide. "/>
    <s v="No"/>
    <m/>
    <m/>
    <m/>
    <s v="Government (City, County, State, Federal - any source/agency)"/>
    <s v="Individual Donors"/>
    <s v="Earned Income (Ticket Sales; Fees from workshops)"/>
    <s v="Private Foundation Grants (including gifts from family foundations)"/>
    <m/>
    <m/>
    <s v="Operational costs, including salaries"/>
    <m/>
    <m/>
    <m/>
    <m/>
    <s v="Salaries/Artist fees"/>
    <m/>
    <m/>
    <m/>
  </r>
  <r>
    <n v="472"/>
    <d v="2017-01-05T15:13:01"/>
    <d v="2017-01-05T15:14:37"/>
    <s v="Partial"/>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210009"/>
    <s v="1483647162_586ea8bae4a531.98397403"/>
    <s v="Mozilla/5.0 (X11; Linux x86_64) AppleWebKit/537.36 (KHTML, like Gecko) Chrome/55.0.2883.87 Safari/53"/>
    <s v="Mozilla/5.0 (X11; Linux x86_64) AppleWebKit/537.36 (KHTML, like Gecko) Chrome/55.0.2883.87 Safari/537.36"/>
    <m/>
    <s v="137.254.7.170"/>
    <n v="-122.24710083008"/>
    <n v="37.533100128173999"/>
    <s v="United States"/>
    <s v="Redwood City"/>
    <s v="CA"/>
    <n v="94065"/>
    <s v="Yes"/>
    <x v="2"/>
    <s v="Dance"/>
    <m/>
    <m/>
    <m/>
    <m/>
    <m/>
    <m/>
    <m/>
    <s v="Queer Urban Orchestra"/>
    <s v="Board Member"/>
    <m/>
    <m/>
    <m/>
    <m/>
    <m/>
    <s v="Fractured Atlas"/>
    <m/>
    <s v="Yes"/>
    <s v="No"/>
    <s v="No"/>
    <m/>
    <m/>
    <m/>
    <m/>
    <m/>
    <m/>
    <m/>
    <m/>
    <m/>
    <m/>
    <m/>
    <m/>
    <m/>
    <m/>
    <m/>
    <m/>
    <m/>
    <m/>
    <m/>
    <m/>
    <m/>
    <x v="38"/>
    <m/>
    <s v="Yes"/>
    <m/>
    <m/>
    <n v="10011"/>
    <x v="0"/>
    <m/>
    <s v="Yes"/>
    <x v="0"/>
    <x v="0"/>
    <x v="0"/>
    <x v="0"/>
    <x v="0"/>
    <x v="0"/>
    <x v="0"/>
    <x v="0"/>
    <x v="0"/>
    <s v="White"/>
    <m/>
    <m/>
    <m/>
    <m/>
    <m/>
    <m/>
    <m/>
    <m/>
    <m/>
    <m/>
    <m/>
    <m/>
    <m/>
    <m/>
    <m/>
    <m/>
    <m/>
    <m/>
    <m/>
    <m/>
    <m/>
    <m/>
    <m/>
    <m/>
    <m/>
    <m/>
    <m/>
    <m/>
    <m/>
    <m/>
    <m/>
    <m/>
    <m/>
    <m/>
    <m/>
    <m/>
    <m/>
    <m/>
    <m/>
    <s v="No"/>
    <m/>
    <m/>
    <m/>
    <m/>
    <m/>
    <m/>
    <m/>
    <m/>
    <s v="Person without a disability"/>
    <m/>
    <m/>
    <m/>
    <m/>
    <m/>
    <m/>
    <m/>
    <m/>
    <m/>
    <m/>
    <m/>
    <m/>
    <m/>
    <m/>
    <m/>
    <m/>
    <m/>
    <m/>
    <m/>
    <m/>
    <m/>
    <m/>
    <m/>
    <m/>
    <m/>
    <m/>
    <m/>
    <m/>
    <m/>
    <m/>
    <m/>
    <m/>
    <m/>
    <m/>
    <m/>
    <m/>
    <m/>
    <m/>
    <m/>
    <m/>
    <m/>
  </r>
  <r>
    <n v="324"/>
    <d v="2016-12-15T09:34:51"/>
    <d v="2016-12-15T09:46:52"/>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12141"/>
    <s v="1481812449_5852a9e168a702.39373256"/>
    <s v="Mozilla/5.0 (Windows NT 10.0; WOW64) AppleWebKit/537.36 (KHTML, like Gecko) Chrome/54.0.2840.99 Safa"/>
    <s v="Mozilla/5.0 (Windows NT 10.0; WOW64) AppleWebKit/537.36 (KHTML, like Gecko) Chrome/54.0.2840.99 Safari/537.36"/>
    <m/>
    <s v="173.70.135.169"/>
    <n v="-74.037002563477003"/>
    <n v="40.763900756836001"/>
    <s v="United States"/>
    <s v="Union City"/>
    <s v="NJ"/>
    <n v="7087"/>
    <s v="Yes"/>
    <x v="0"/>
    <m/>
    <m/>
    <m/>
    <m/>
    <s v="Theatre"/>
    <m/>
    <m/>
    <m/>
    <s v="Quick Silver Theater Company"/>
    <m/>
    <m/>
    <s v="Senior Staff Member"/>
    <m/>
    <m/>
    <s v="Chief Executive Officer or Equivalent"/>
    <s v="Fractured Atlas"/>
    <m/>
    <s v="Yes"/>
    <s v="No"/>
    <s v="No"/>
    <m/>
    <m/>
    <m/>
    <m/>
    <m/>
    <m/>
    <m/>
    <m/>
    <m/>
    <m/>
    <m/>
    <m/>
    <m/>
    <m/>
    <m/>
    <m/>
    <m/>
    <m/>
    <m/>
    <m/>
    <m/>
    <x v="33"/>
    <m/>
    <s v="Yes"/>
    <m/>
    <m/>
    <n v="7086"/>
    <x v="0"/>
    <m/>
    <s v="Yes"/>
    <x v="0"/>
    <x v="0"/>
    <x v="0"/>
    <x v="1"/>
    <x v="0"/>
    <x v="0"/>
    <x v="0"/>
    <x v="0"/>
    <x v="0"/>
    <m/>
    <m/>
    <m/>
    <m/>
    <m/>
    <m/>
    <m/>
    <m/>
    <m/>
    <m/>
    <m/>
    <m/>
    <m/>
    <m/>
    <m/>
    <m/>
    <m/>
    <m/>
    <m/>
    <m/>
    <m/>
    <m/>
    <m/>
    <m/>
    <m/>
    <m/>
    <m/>
    <m/>
    <m/>
    <m/>
    <m/>
    <m/>
    <m/>
    <m/>
    <m/>
    <m/>
    <m/>
    <m/>
    <m/>
    <m/>
    <s v="No"/>
    <m/>
    <m/>
    <m/>
    <m/>
    <m/>
    <m/>
    <m/>
    <m/>
    <s v="Person without a disability"/>
    <m/>
    <m/>
    <m/>
    <m/>
    <m/>
    <m/>
    <m/>
    <m/>
    <m/>
    <m/>
    <s v="Very Needed"/>
    <s v="Very Needed"/>
    <s v="Needed"/>
    <s v="Very Needed"/>
    <s v="Slightly Needed"/>
    <s v="Needed"/>
    <s v="Slightly Needed"/>
    <s v="Yes, but only some"/>
    <s v="Yes, but only some"/>
    <s v="Making a valiant effort to enable artists to create work that can be seen within the NY Metro area.  In order to do this a majority of artists require free or affordable space to create said work.  "/>
    <s v="Yes"/>
    <s v="Having a fiscal sponsor allows us to receive tax deductible donations.  This is very appealing to the donors that we engage with.  My theater company, Quick Silver Theater Company, is only two years old and funding is required to present our work.  Finding financial funding can be daunting for newer organizations."/>
    <s v="No"/>
    <m/>
    <m/>
    <m/>
    <m/>
    <s v="Individual Donors"/>
    <s v="Earned Income (Ticket Sales; Fees from workshops)"/>
    <m/>
    <m/>
    <m/>
    <s v="Operational costs, including salaries"/>
    <m/>
    <s v="Rent"/>
    <m/>
    <s v="Other space-related costs, including utilities"/>
    <s v="Salaries/Artist fees"/>
    <s v="Additional - Write In"/>
    <s v="Organizational staffing"/>
    <m/>
  </r>
  <r>
    <n v="397"/>
    <d v="2016-12-17T15:29:34"/>
    <d v="2016-12-17T15:31:5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35925"/>
    <s v="1482006492_58559fdcd2d9e3.61237377"/>
    <s v="Mozilla/5.0 (Macintosh; Intel Mac OS X 10_11_6) AppleWebKit/602.3.12 (KHTML, like Gecko) Version/10."/>
    <s v="Mozilla/5.0 (Macintosh; Intel Mac OS X 10_11_6) AppleWebKit/602.3.12 (KHTML, like Gecko) Version/10.0.2 Safari/602.3.12"/>
    <m/>
    <s v="24.102.68.45"/>
    <n v="-73.906997680664006"/>
    <n v="40.779201507567997"/>
    <s v="United States"/>
    <s v="Astoria"/>
    <s v="NY"/>
    <n v="11105"/>
    <s v="Yes"/>
    <x v="0"/>
    <m/>
    <s v="Film/Video/Media"/>
    <m/>
    <m/>
    <m/>
    <m/>
    <m/>
    <m/>
    <s v="R &amp; R Productions"/>
    <m/>
    <m/>
    <m/>
    <m/>
    <m/>
    <s v="Chief Executive Officer or Equivalent"/>
    <s v="Fractured Atlas"/>
    <m/>
    <s v="Yes"/>
    <s v="Yes"/>
    <s v="No"/>
    <m/>
    <m/>
    <m/>
    <m/>
    <m/>
    <m/>
    <m/>
    <m/>
    <m/>
    <m/>
    <m/>
    <m/>
    <m/>
    <m/>
    <m/>
    <m/>
    <m/>
    <m/>
    <m/>
    <m/>
    <m/>
    <x v="41"/>
    <m/>
    <s v="Yes"/>
    <m/>
    <m/>
    <n v="11102"/>
    <x v="1"/>
    <m/>
    <s v="No"/>
    <x v="0"/>
    <x v="0"/>
    <x v="0"/>
    <x v="0"/>
    <x v="0"/>
    <x v="0"/>
    <x v="0"/>
    <x v="0"/>
    <x v="0"/>
    <s v="White"/>
    <m/>
    <m/>
    <m/>
    <m/>
    <m/>
    <m/>
    <m/>
    <m/>
    <m/>
    <m/>
    <m/>
    <m/>
    <m/>
    <m/>
    <m/>
    <m/>
    <m/>
    <m/>
    <m/>
    <m/>
    <m/>
    <m/>
    <m/>
    <m/>
    <m/>
    <m/>
    <m/>
    <m/>
    <m/>
    <m/>
    <m/>
    <m/>
    <m/>
    <m/>
    <m/>
    <m/>
    <m/>
    <m/>
    <m/>
    <s v="No"/>
    <m/>
    <m/>
    <m/>
    <m/>
    <m/>
    <m/>
    <m/>
    <m/>
    <s v="Person without a disability"/>
    <m/>
    <m/>
    <m/>
    <m/>
    <m/>
    <m/>
    <m/>
    <m/>
    <m/>
    <m/>
    <s v="Very Needed"/>
    <s v="Very Needed"/>
    <s v="Needed"/>
    <s v="Very Needed"/>
    <s v="Very Needed"/>
    <s v="Very Needed"/>
    <s v="Needed"/>
    <s v="Yes, but only some"/>
    <s v="Yes, but only some"/>
    <m/>
    <s v="Yes"/>
    <s v="Ability to raise funds to easily put into work. "/>
    <s v="No"/>
    <m/>
    <m/>
    <m/>
    <m/>
    <s v="Individual Donors"/>
    <s v="Earned Income (Ticket Sales; Fees from workshops)"/>
    <m/>
    <m/>
    <m/>
    <m/>
    <m/>
    <m/>
    <m/>
    <m/>
    <m/>
    <m/>
    <m/>
    <m/>
  </r>
  <r>
    <n v="899"/>
    <d v="2017-01-23T17:04:11"/>
    <d v="2017-01-23T17:13:46"/>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350553"/>
    <s v="1485209035_58867dcbd8c1a2.96730104"/>
    <s v="Mozilla/5.0 (iPhone; CPU iPhone OS 10_2 like Mac OS X) AppleWebKit/602.3.12 (KHTML, like Gecko) Vers"/>
    <s v="Mozilla/5.0 (iPhone; CPU iPhone OS 10_2 like Mac OS X) AppleWebKit/602.3.12 (KHTML, like Gecko) Version/10.0 Mobile/14C92 Safari/602.1"/>
    <m/>
    <s v="70.214.83.247"/>
    <n v="-73.926803588867003"/>
    <n v="40.692001342772997"/>
    <s v="United States"/>
    <s v="Brooklyn"/>
    <s v="NY"/>
    <n v="11221"/>
    <s v="Yes"/>
    <x v="0"/>
    <m/>
    <m/>
    <m/>
    <m/>
    <s v="Theatre"/>
    <m/>
    <m/>
    <m/>
    <s v="Random Acts"/>
    <m/>
    <m/>
    <m/>
    <m/>
    <m/>
    <s v="Chief Executive Officer or Equivalent"/>
    <s v="Fractured Atlas"/>
    <m/>
    <s v="Yes"/>
    <s v="Yes"/>
    <s v="No"/>
    <m/>
    <m/>
    <m/>
    <m/>
    <m/>
    <m/>
    <m/>
    <m/>
    <m/>
    <m/>
    <m/>
    <m/>
    <m/>
    <m/>
    <m/>
    <m/>
    <m/>
    <m/>
    <m/>
    <m/>
    <m/>
    <x v="38"/>
    <m/>
    <s v="Yes"/>
    <m/>
    <m/>
    <n v="10025"/>
    <x v="1"/>
    <m/>
    <s v="No"/>
    <x v="0"/>
    <x v="0"/>
    <x v="0"/>
    <x v="0"/>
    <x v="0"/>
    <x v="0"/>
    <x v="0"/>
    <x v="0"/>
    <x v="0"/>
    <s v="White"/>
    <m/>
    <m/>
    <m/>
    <m/>
    <m/>
    <m/>
    <m/>
    <m/>
    <m/>
    <m/>
    <m/>
    <m/>
    <m/>
    <m/>
    <m/>
    <m/>
    <m/>
    <m/>
    <m/>
    <m/>
    <m/>
    <m/>
    <m/>
    <m/>
    <m/>
    <m/>
    <m/>
    <m/>
    <m/>
    <m/>
    <m/>
    <m/>
    <m/>
    <m/>
    <m/>
    <m/>
    <m/>
    <m/>
    <m/>
    <s v="No"/>
    <m/>
    <m/>
    <m/>
    <m/>
    <m/>
    <m/>
    <m/>
    <m/>
    <m/>
    <s v="My disability is not listed here"/>
    <m/>
    <s v="Dyslexic"/>
    <m/>
    <m/>
    <m/>
    <m/>
    <m/>
    <m/>
    <m/>
    <s v="Very Needed"/>
    <s v="Very Needed"/>
    <s v="Needed"/>
    <s v="Very Needed"/>
    <s v="Very Needed"/>
    <s v="Very Needed"/>
    <s v="Very Needed"/>
    <s v="Yes, but only some"/>
    <s v="Yes, but only some"/>
    <s v="Access to affordable set and costume options. Database for designers who want to collaborate "/>
    <s v="Yes"/>
    <s v="Helps me manage finances and gives my project legitimacy and support "/>
    <s v="No"/>
    <m/>
    <m/>
    <m/>
    <m/>
    <s v="Individual Donors"/>
    <s v="Earned Income (Ticket Sales; Fees from workshops)"/>
    <m/>
    <m/>
    <m/>
    <s v="Operational costs, including salaries"/>
    <s v="New equipment purchases or rentals"/>
    <m/>
    <m/>
    <m/>
    <s v="Salaries/Artist fees"/>
    <m/>
    <m/>
    <m/>
  </r>
  <r>
    <n v="392"/>
    <d v="2016-12-17T11:15:45"/>
    <d v="2016-12-17T11:22:53"/>
    <s v="Complete"/>
    <s v="English"/>
    <s v="http://www.surveygizmo.com/s3/3080915/Dance-NYC-Demographic-Survey-of-Fiscally-Sponsored-Projects-in"/>
    <s v="http://www.surveygizmo.com/s3/3080915/Dance-NYC-Demographic-Survey-of-Fiscally-Sponsored-Projects-in-NYC"/>
    <s v="1481991311_5855648f5d14e8.60891291"/>
    <s v="Mozilla/5.0 (Macintosh; Intel Mac OS X 10_10_5) AppleWebKit/537.36 (KHTML, like Gecko) Chrome/54.0.2"/>
    <s v="Mozilla/5.0 (Macintosh; Intel Mac OS X 10_10_5) AppleWebKit/537.36 (KHTML, like Gecko) Chrome/54.0.2840.98 Safari/537.36"/>
    <m/>
    <s v="129.161.132.126"/>
    <n v="-73.595100402832003"/>
    <n v="42.749500274657997"/>
    <s v="United States"/>
    <s v="Troy"/>
    <s v="NY"/>
    <n v="12180"/>
    <s v="Yes"/>
    <x v="1"/>
    <m/>
    <s v="Film/Video/Media"/>
    <m/>
    <m/>
    <m/>
    <m/>
    <m/>
    <m/>
    <s v="Rashaun Mitchell + Silas Riener"/>
    <m/>
    <s v="Staff Member"/>
    <m/>
    <m/>
    <m/>
    <m/>
    <s v="Fractured Atlas"/>
    <m/>
    <s v="Yes"/>
    <s v="Yes"/>
    <s v="No"/>
    <m/>
    <m/>
    <m/>
    <m/>
    <m/>
    <m/>
    <m/>
    <m/>
    <m/>
    <m/>
    <m/>
    <m/>
    <m/>
    <m/>
    <m/>
    <m/>
    <m/>
    <m/>
    <m/>
    <m/>
    <m/>
    <x v="41"/>
    <m/>
    <s v="Yes"/>
    <m/>
    <m/>
    <n v="11233"/>
    <x v="0"/>
    <m/>
    <s v="Yes"/>
    <x v="0"/>
    <x v="0"/>
    <x v="0"/>
    <x v="0"/>
    <x v="0"/>
    <x v="0"/>
    <x v="0"/>
    <x v="0"/>
    <x v="0"/>
    <s v="White"/>
    <m/>
    <m/>
    <m/>
    <m/>
    <m/>
    <m/>
    <m/>
    <m/>
    <m/>
    <m/>
    <m/>
    <m/>
    <m/>
    <m/>
    <m/>
    <m/>
    <m/>
    <m/>
    <m/>
    <m/>
    <m/>
    <m/>
    <m/>
    <m/>
    <m/>
    <m/>
    <m/>
    <m/>
    <m/>
    <m/>
    <m/>
    <m/>
    <m/>
    <m/>
    <m/>
    <m/>
    <m/>
    <m/>
    <m/>
    <s v="No"/>
    <m/>
    <m/>
    <m/>
    <m/>
    <m/>
    <m/>
    <m/>
    <m/>
    <s v="Person without a disability"/>
    <m/>
    <m/>
    <m/>
    <m/>
    <m/>
    <m/>
    <m/>
    <m/>
    <m/>
    <m/>
    <s v="Needed"/>
    <s v="Needed"/>
    <s v="Needed"/>
    <s v="Very Needed"/>
    <s v="Very Needed"/>
    <s v="Very Needed"/>
    <s v="Very Needed"/>
    <s v="Yes, but only some"/>
    <s v="Yes, but only some"/>
    <s v="More long-term residency opportunities and rehearsal spaces in NYC. More grant opportunities to support the creation and presentation of new work. "/>
    <s v="Yes"/>
    <s v="We work with a fiscal sponsor as a way to accept tax-deductible donations and to have access to insurance and other resources. "/>
    <s v="Yes"/>
    <s v="We are unable to apply for government-based grants and others that require 501c3 status. We lose a significant portion of large financial contributions to the percentage service fee charged by the fiscal sponsor. "/>
    <s v="It would be great to have access to more grants and government funding, even if we are fiscally sponsored. "/>
    <m/>
    <m/>
    <s v="Individual Donors"/>
    <s v="Earned Income (Ticket Sales; Fees from workshops)"/>
    <s v="Private Foundation Grants (including gifts from family foundations)"/>
    <m/>
    <m/>
    <s v="Operational costs, including salaries"/>
    <s v="New equipment purchases or rentals"/>
    <s v="Rent"/>
    <s v="Mortgage"/>
    <s v="Other space-related costs, including utilities"/>
    <m/>
    <m/>
    <m/>
    <m/>
  </r>
  <r>
    <n v="756"/>
    <d v="2017-01-18T17:35:47"/>
    <d v="2017-01-18T17:39:15"/>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86157"/>
    <s v="1484778715_587fecdb70cba3.46396077"/>
    <s v="Mozilla/5.0 (Windows NT 10.0; WOW64) AppleWebKit/537.36 (KHTML, like Gecko) Chrome/55.0.2883.87 Safa"/>
    <s v="Mozilla/5.0 (Windows NT 10.0; WOW64) AppleWebKit/537.36 (KHTML, like Gecko) Chrome/55.0.2883.87 Safari/537.36"/>
    <m/>
    <s v="66.65.51.59"/>
    <n v="-73.990600585937997"/>
    <n v="40.694400787353999"/>
    <s v="United States"/>
    <s v="Brooklyn"/>
    <s v="NY"/>
    <n v="11201"/>
    <s v="Yes"/>
    <x v="3"/>
    <m/>
    <m/>
    <m/>
    <m/>
    <m/>
    <s v="Visual Arts"/>
    <m/>
    <m/>
    <s v="RED INTERLUDE"/>
    <m/>
    <m/>
    <m/>
    <m/>
    <m/>
    <s v="Chief Executive Officer or Equivalent"/>
    <s v="Fractured Atlas"/>
    <m/>
    <s v="Yes"/>
    <s v="Yes"/>
    <s v="No"/>
    <m/>
    <m/>
    <m/>
    <m/>
    <m/>
    <m/>
    <m/>
    <m/>
    <m/>
    <m/>
    <m/>
    <m/>
    <m/>
    <m/>
    <m/>
    <m/>
    <m/>
    <m/>
    <m/>
    <m/>
    <m/>
    <x v="19"/>
    <m/>
    <s v="Yes"/>
    <m/>
    <m/>
    <n v="10001"/>
    <x v="0"/>
    <m/>
    <s v="Yes"/>
    <x v="0"/>
    <x v="0"/>
    <x v="0"/>
    <x v="0"/>
    <x v="0"/>
    <x v="0"/>
    <x v="0"/>
    <x v="0"/>
    <x v="0"/>
    <m/>
    <m/>
    <s v="I decline to state"/>
    <m/>
    <m/>
    <m/>
    <m/>
    <m/>
    <m/>
    <m/>
    <m/>
    <m/>
    <m/>
    <m/>
    <m/>
    <m/>
    <m/>
    <m/>
    <m/>
    <m/>
    <m/>
    <m/>
    <m/>
    <m/>
    <m/>
    <m/>
    <m/>
    <m/>
    <m/>
    <m/>
    <m/>
    <m/>
    <m/>
    <m/>
    <m/>
    <m/>
    <m/>
    <m/>
    <m/>
    <m/>
    <s v="No"/>
    <m/>
    <m/>
    <m/>
    <m/>
    <m/>
    <m/>
    <m/>
    <m/>
    <m/>
    <m/>
    <s v="I decline to state"/>
    <m/>
    <m/>
    <m/>
    <m/>
    <m/>
    <m/>
    <m/>
    <m/>
    <s v="Very Needed"/>
    <s v="Very Needed"/>
    <s v="Very Needed"/>
    <s v="Very Needed"/>
    <s v="Very Needed"/>
    <s v="Very Needed"/>
    <s v="Very Needed"/>
    <s v="No"/>
    <s v="No"/>
    <m/>
    <s v="No"/>
    <m/>
    <m/>
    <m/>
    <m/>
    <m/>
    <m/>
    <m/>
    <m/>
    <m/>
    <m/>
    <m/>
    <m/>
    <m/>
    <m/>
    <m/>
    <m/>
    <m/>
    <m/>
    <m/>
    <m/>
  </r>
  <r>
    <n v="297"/>
    <d v="2016-12-14T21:57:51"/>
    <d v="2016-12-14T22:06:5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59517"/>
    <s v="1481770651_5852069b8917d2.92775121"/>
    <s v="Mozilla/5.0 (iPhone; CPU iPhone OS 10_1_1 like Mac OS X) AppleWebKit/602.2.14 (KHTML, like Gecko) Ve"/>
    <s v="Mozilla/5.0 (iPhone; CPU iPhone OS 10_1_1 like Mac OS X) AppleWebKit/602.2.14 (KHTML, like Gecko) Version/10.0 Mobile/14B100 Safari/602.1"/>
    <m/>
    <s v="74.72.222.131"/>
    <n v="-73.981300354004006"/>
    <n v="40.776901245117003"/>
    <s v="United States"/>
    <s v="New York"/>
    <s v="NY"/>
    <n v="10023"/>
    <s v="Yes"/>
    <x v="1"/>
    <s v="Dance"/>
    <m/>
    <m/>
    <m/>
    <s v="Theatre"/>
    <m/>
    <m/>
    <m/>
    <s v="Renee Gerardo/Dances"/>
    <m/>
    <m/>
    <m/>
    <m/>
    <m/>
    <s v="Chief Executive Officer or Equivalent"/>
    <s v="Fractured Atlas"/>
    <m/>
    <s v="Yes"/>
    <s v="Yes"/>
    <s v="Yes"/>
    <s v="N/A"/>
    <m/>
    <m/>
    <m/>
    <m/>
    <s v="Independent Contractor"/>
    <m/>
    <s v="Unknown"/>
    <m/>
    <s v="No"/>
    <s v="No"/>
    <m/>
    <m/>
    <m/>
    <m/>
    <m/>
    <m/>
    <m/>
    <m/>
    <m/>
    <m/>
    <x v="5"/>
    <m/>
    <s v="Yes"/>
    <m/>
    <m/>
    <n v="10023"/>
    <x v="1"/>
    <m/>
    <s v="No"/>
    <x v="0"/>
    <x v="0"/>
    <x v="0"/>
    <x v="0"/>
    <x v="0"/>
    <x v="0"/>
    <x v="0"/>
    <x v="0"/>
    <x v="0"/>
    <s v="White"/>
    <m/>
    <m/>
    <m/>
    <m/>
    <m/>
    <m/>
    <m/>
    <m/>
    <m/>
    <m/>
    <m/>
    <m/>
    <m/>
    <m/>
    <m/>
    <m/>
    <m/>
    <m/>
    <m/>
    <m/>
    <m/>
    <m/>
    <m/>
    <m/>
    <m/>
    <m/>
    <m/>
    <m/>
    <m/>
    <m/>
    <m/>
    <m/>
    <m/>
    <m/>
    <m/>
    <m/>
    <m/>
    <m/>
    <m/>
    <s v="No"/>
    <m/>
    <m/>
    <m/>
    <m/>
    <m/>
    <m/>
    <m/>
    <m/>
    <s v="Person without a disability"/>
    <m/>
    <m/>
    <m/>
    <m/>
    <m/>
    <m/>
    <m/>
    <m/>
    <m/>
    <m/>
    <s v="Very Needed"/>
    <s v="Needed"/>
    <s v="Needed"/>
    <s v="Needed"/>
    <s v="Moderately Needed"/>
    <s v="Needed"/>
    <s v="Needed"/>
    <s v="Yes, but only some"/>
    <s v="Yes, but only some"/>
    <s v="A community planning resource for dance teachers and choreographers in schools, dance centers and other facilities that aren't just local. It also regional. "/>
    <s v="Yes"/>
    <s v="I value working with a fiscal sponsor because of access to information and resources and also because I am not at present at a point viable to be a 501(3) c on my own "/>
    <s v="No"/>
    <m/>
    <m/>
    <m/>
    <s v="Government (City, County, State, Federal - any source/agency)"/>
    <s v="Individual Donors"/>
    <s v="Earned Income (Ticket Sales; Fees from workshops)"/>
    <m/>
    <m/>
    <m/>
    <s v="Operational costs, including salaries"/>
    <s v="New equipment purchases or rentals"/>
    <m/>
    <m/>
    <m/>
    <s v="Salaries/Artist fees"/>
    <m/>
    <m/>
    <m/>
  </r>
  <r>
    <n v="896"/>
    <d v="2017-01-23T17:01:34"/>
    <d v="2017-01-23T17:07:3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93413"/>
    <s v="1485208876_58867d2cbbeca9.55359085"/>
    <s v="Mozilla/5.0 (Windows NT 10.0; WOW64) AppleWebKit/537.36 (KHTML, like Gecko) Chrome/55.0.2883.87 Safa"/>
    <s v="Mozilla/5.0 (Windows NT 10.0; WOW64) AppleWebKit/537.36 (KHTML, like Gecko) Chrome/55.0.2883.87 Safari/537.36"/>
    <m/>
    <s v="74.71.166.47"/>
    <n v="-73.925598144530994"/>
    <n v="40.791000366211001"/>
    <s v="United States"/>
    <s v="New York"/>
    <s v="NY"/>
    <n v="10035"/>
    <s v="Yes"/>
    <x v="0"/>
    <s v="Dance"/>
    <m/>
    <s v="Literary Arts"/>
    <s v="Music"/>
    <m/>
    <m/>
    <m/>
    <m/>
    <s v="Retreat Beyond the Boroughs"/>
    <m/>
    <m/>
    <m/>
    <m/>
    <m/>
    <s v="Chief Executive Officer or Equivalent"/>
    <s v="Fractured Atlas"/>
    <m/>
    <s v="Yes"/>
    <s v="No"/>
    <s v="No"/>
    <m/>
    <m/>
    <m/>
    <m/>
    <m/>
    <m/>
    <m/>
    <m/>
    <m/>
    <m/>
    <m/>
    <m/>
    <m/>
    <m/>
    <m/>
    <m/>
    <m/>
    <m/>
    <m/>
    <m/>
    <m/>
    <x v="35"/>
    <m/>
    <s v="Yes"/>
    <m/>
    <m/>
    <n v="10026"/>
    <x v="1"/>
    <m/>
    <s v="No"/>
    <x v="0"/>
    <x v="0"/>
    <x v="0"/>
    <x v="0"/>
    <x v="0"/>
    <x v="0"/>
    <x v="0"/>
    <x v="0"/>
    <x v="0"/>
    <s v="White"/>
    <m/>
    <m/>
    <m/>
    <m/>
    <m/>
    <m/>
    <m/>
    <m/>
    <m/>
    <m/>
    <m/>
    <m/>
    <m/>
    <m/>
    <m/>
    <m/>
    <m/>
    <m/>
    <m/>
    <m/>
    <m/>
    <m/>
    <m/>
    <m/>
    <m/>
    <m/>
    <m/>
    <m/>
    <m/>
    <m/>
    <m/>
    <m/>
    <m/>
    <m/>
    <m/>
    <m/>
    <m/>
    <m/>
    <m/>
    <s v="No"/>
    <m/>
    <m/>
    <m/>
    <m/>
    <m/>
    <m/>
    <m/>
    <m/>
    <s v="Person without a disability"/>
    <m/>
    <m/>
    <m/>
    <m/>
    <m/>
    <m/>
    <m/>
    <m/>
    <m/>
    <m/>
    <s v="Very Needed"/>
    <s v="Very Needed"/>
    <s v="Very Needed"/>
    <s v="Needed"/>
    <s v="Needed"/>
    <s v="Very Needed"/>
    <s v="Very Needed"/>
    <s v="Yes, but only some"/>
    <s v="Yes, but only some"/>
    <m/>
    <s v="Yes"/>
    <s v="Gives me the chance to explore the non profit world without going through the whole process. Also, my fiscal sponsor has an amazing array of support."/>
    <s v="No"/>
    <m/>
    <m/>
    <m/>
    <m/>
    <s v="Individual Donors"/>
    <s v="Earned Income (Ticket Sales; Fees from workshops)"/>
    <m/>
    <m/>
    <m/>
    <s v="Operational costs, including salaries"/>
    <m/>
    <s v="Rent"/>
    <m/>
    <s v="Other space-related costs, including utilities"/>
    <m/>
    <m/>
    <m/>
    <m/>
  </r>
  <r>
    <n v="542"/>
    <d v="2017-01-08T15:33:39"/>
    <d v="2017-01-08T15:38:43"/>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28581"/>
    <s v="1483907602_5872a212811588.69344838"/>
    <s v="Mozilla/5.0 (Macintosh; Intel Mac OS X 10_10_5) AppleWebKit/537.36 (KHTML, like Gecko) Chrome/55.0.2"/>
    <s v="Mozilla/5.0 (Macintosh; Intel Mac OS X 10_10_5) AppleWebKit/537.36 (KHTML, like Gecko) Chrome/55.0.2883.95 Safari/537.36"/>
    <m/>
    <s v="73.79.233.8"/>
    <n v="-76.609298706055"/>
    <n v="40.167999267577997"/>
    <s v="United States"/>
    <s v="Elizabethtown"/>
    <s v="PA"/>
    <n v="17022"/>
    <s v="Yes"/>
    <x v="0"/>
    <m/>
    <m/>
    <m/>
    <s v="Music"/>
    <m/>
    <m/>
    <m/>
    <m/>
    <s v="REV Theatre Company"/>
    <m/>
    <m/>
    <m/>
    <m/>
    <m/>
    <s v="Chief Executive Officer or Equivalent"/>
    <s v="Fractured Atlas"/>
    <m/>
    <s v="Yes"/>
    <s v="Yes"/>
    <s v="No"/>
    <m/>
    <m/>
    <m/>
    <m/>
    <m/>
    <m/>
    <m/>
    <m/>
    <m/>
    <m/>
    <m/>
    <m/>
    <m/>
    <m/>
    <m/>
    <m/>
    <m/>
    <m/>
    <m/>
    <m/>
    <m/>
    <x v="12"/>
    <m/>
    <s v="Yes"/>
    <m/>
    <m/>
    <n v="10019"/>
    <x v="1"/>
    <m/>
    <s v="No"/>
    <x v="10"/>
    <x v="0"/>
    <x v="0"/>
    <x v="0"/>
    <x v="0"/>
    <x v="0"/>
    <x v="0"/>
    <x v="0"/>
    <x v="0"/>
    <s v="White"/>
    <m/>
    <m/>
    <m/>
    <m/>
    <m/>
    <m/>
    <m/>
    <m/>
    <m/>
    <m/>
    <m/>
    <m/>
    <m/>
    <m/>
    <m/>
    <m/>
    <m/>
    <m/>
    <m/>
    <m/>
    <m/>
    <m/>
    <m/>
    <m/>
    <m/>
    <m/>
    <m/>
    <m/>
    <m/>
    <m/>
    <m/>
    <m/>
    <m/>
    <m/>
    <m/>
    <m/>
    <m/>
    <m/>
    <m/>
    <s v="No"/>
    <m/>
    <m/>
    <m/>
    <m/>
    <m/>
    <m/>
    <m/>
    <m/>
    <s v="Person without a disability"/>
    <m/>
    <m/>
    <m/>
    <m/>
    <m/>
    <m/>
    <m/>
    <m/>
    <m/>
    <m/>
    <s v="Very Needed"/>
    <s v="Very Needed"/>
    <s v="Needed"/>
    <s v="Very Needed"/>
    <s v="Slightly Needed"/>
    <s v="Very Needed"/>
    <s v="Not Needed"/>
    <s v="Yes, but only some"/>
    <s v="No"/>
    <m/>
    <s v="Yes"/>
    <s v="Resources, fiscal management - not having to do all necessary tax-related work for a non-profit company."/>
    <s v="Yes"/>
    <s v="Some foundations and corporations will not accept applications from projects that have fiscal sponsors."/>
    <s v="See above - changing the mindset of these foundations and corporations."/>
    <m/>
    <s v="Government (City, County, State, Federal - any source/agency)"/>
    <s v="Individual Donors"/>
    <m/>
    <s v="Private Foundation Grants (including gifts from family foundations)"/>
    <m/>
    <m/>
    <m/>
    <s v="New equipment purchases or rentals"/>
    <m/>
    <m/>
    <m/>
    <s v="Salaries/Artist fees"/>
    <m/>
    <m/>
    <m/>
  </r>
  <r>
    <n v="294"/>
    <d v="2016-12-14T21:46:42"/>
    <d v="2016-12-14T21:52:04"/>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65113"/>
    <s v="1481769987_58520403e7e4a7.18910167"/>
    <s v="Mozilla/5.0 (iPhone; CPU iPhone OS 10_1_1 like Mac OS X) AppleWebKit/602.2.14 (KHTML, like Gecko) Ve"/>
    <s v="Mozilla/5.0 (iPhone; CPU iPhone OS 10_1_1 like Mac OS X) AppleWebKit/602.2.14 (KHTML, like Gecko) Version/10.0 Mobile/14B100 Safari/602.1"/>
    <m/>
    <s v="24.90.6.202"/>
    <n v="-73.945297241210994"/>
    <n v="40.728000640868999"/>
    <s v="United States"/>
    <s v="Brooklyn"/>
    <s v="NY"/>
    <n v="11222"/>
    <s v="Yes"/>
    <x v="0"/>
    <m/>
    <m/>
    <s v="Literary Arts"/>
    <s v="Music"/>
    <m/>
    <m/>
    <s v="Additional - Write In"/>
    <s v="performance art"/>
    <s v="Romana Soutus and the Arch Conspirators"/>
    <m/>
    <m/>
    <m/>
    <m/>
    <m/>
    <s v="Chief Executive Officer or Equivalent"/>
    <s v="Fractured Atlas"/>
    <m/>
    <s v="Yes"/>
    <s v="No"/>
    <s v="No"/>
    <m/>
    <m/>
    <m/>
    <m/>
    <m/>
    <m/>
    <m/>
    <m/>
    <m/>
    <m/>
    <m/>
    <m/>
    <m/>
    <m/>
    <m/>
    <m/>
    <m/>
    <m/>
    <m/>
    <m/>
    <m/>
    <x v="26"/>
    <m/>
    <s v="Yes"/>
    <m/>
    <m/>
    <n v="11206"/>
    <x v="1"/>
    <m/>
    <s v="Yes"/>
    <x v="0"/>
    <x v="0"/>
    <x v="0"/>
    <x v="0"/>
    <x v="1"/>
    <x v="1"/>
    <x v="0"/>
    <x v="0"/>
    <x v="0"/>
    <m/>
    <m/>
    <m/>
    <m/>
    <m/>
    <m/>
    <m/>
    <m/>
    <m/>
    <m/>
    <m/>
    <m/>
    <m/>
    <m/>
    <m/>
    <m/>
    <m/>
    <m/>
    <m/>
    <m/>
    <m/>
    <s v="Eastern"/>
    <m/>
    <m/>
    <m/>
    <m/>
    <m/>
    <m/>
    <m/>
    <m/>
    <m/>
    <m/>
    <m/>
    <m/>
    <m/>
    <m/>
    <m/>
    <m/>
    <m/>
    <m/>
    <s v="No"/>
    <m/>
    <m/>
    <m/>
    <m/>
    <m/>
    <m/>
    <m/>
    <m/>
    <m/>
    <m/>
    <m/>
    <m/>
    <m/>
    <m/>
    <m/>
    <m/>
    <m/>
    <m/>
    <m/>
    <s v="Needed"/>
    <s v="Moderately Needed"/>
    <s v="Very Needed"/>
    <s v="Very Needed"/>
    <s v="Very Needed"/>
    <s v="Very Needed"/>
    <s v="Moderately Needed"/>
    <s v="Yes, but only some"/>
    <s v="Yes, but only some"/>
    <m/>
    <s v="Yes"/>
    <m/>
    <s v="No"/>
    <m/>
    <m/>
    <m/>
    <m/>
    <s v="Individual Donors"/>
    <s v="Earned Income (Ticket Sales; Fees from workshops)"/>
    <s v="Private Foundation Grants (including gifts from family foundations)"/>
    <m/>
    <m/>
    <m/>
    <m/>
    <m/>
    <m/>
    <m/>
    <m/>
    <m/>
    <m/>
    <m/>
  </r>
  <r>
    <n v="359"/>
    <d v="2016-12-15T18:20:59"/>
    <d v="2016-12-15T18:32:12"/>
    <s v="Complete"/>
    <s v="English"/>
    <s v="http://evidencedancecom.mail.everyone.net/email/scripts/view.pl?EV1=14818434906880088"/>
    <s v="http://evidencedancecom.mail.everyone.net/email/scripts/view.pl?EV1=14818434906880088"/>
    <s v="1481844028_5853253ccdf973.42763324"/>
    <s v="Mozilla/5.0 (Windows NT 6.1; rv:50.0) Gecko/20100101 Firefox/50.0"/>
    <s v="Mozilla/5.0 (Windows NT 6.1; rv:50.0) Gecko/20100101 Firefox/50.0"/>
    <m/>
    <s v="98.113.161.66"/>
    <n v="-73.946296691895"/>
    <n v="40.68090057373"/>
    <s v="United States"/>
    <s v="Brooklyn"/>
    <s v="NY"/>
    <n v="11216"/>
    <s v="Yes"/>
    <x v="1"/>
    <m/>
    <m/>
    <m/>
    <s v="Music"/>
    <s v="Theatre"/>
    <m/>
    <m/>
    <m/>
    <s v="Ronald K Brown/Evidence, A Dance Company"/>
    <m/>
    <m/>
    <m/>
    <m/>
    <m/>
    <s v="Chief Executive Officer or Equivalent"/>
    <s v="Fractured Atlas"/>
    <m/>
    <s v="Yes"/>
    <s v="Yes"/>
    <s v="No"/>
    <m/>
    <m/>
    <m/>
    <m/>
    <m/>
    <m/>
    <m/>
    <m/>
    <m/>
    <m/>
    <m/>
    <m/>
    <m/>
    <m/>
    <m/>
    <m/>
    <m/>
    <m/>
    <m/>
    <m/>
    <m/>
    <x v="19"/>
    <m/>
    <s v="Yes"/>
    <m/>
    <m/>
    <n v="11230"/>
    <x v="0"/>
    <m/>
    <s v="Yes"/>
    <x v="0"/>
    <x v="1"/>
    <x v="0"/>
    <x v="0"/>
    <x v="0"/>
    <x v="0"/>
    <x v="0"/>
    <x v="0"/>
    <x v="0"/>
    <m/>
    <m/>
    <m/>
    <m/>
    <m/>
    <m/>
    <m/>
    <m/>
    <m/>
    <m/>
    <m/>
    <m/>
    <m/>
    <m/>
    <s v="Western"/>
    <m/>
    <m/>
    <m/>
    <m/>
    <m/>
    <m/>
    <m/>
    <m/>
    <m/>
    <m/>
    <m/>
    <m/>
    <m/>
    <m/>
    <m/>
    <m/>
    <m/>
    <m/>
    <m/>
    <m/>
    <m/>
    <m/>
    <m/>
    <m/>
    <m/>
    <s v="No"/>
    <m/>
    <m/>
    <m/>
    <m/>
    <m/>
    <m/>
    <m/>
    <m/>
    <s v="Person without a disability"/>
    <m/>
    <m/>
    <m/>
    <m/>
    <m/>
    <m/>
    <m/>
    <m/>
    <m/>
    <m/>
    <s v="Very Needed"/>
    <s v="Very Needed"/>
    <s v="Needed"/>
    <s v="Very Needed"/>
    <s v="Very Needed"/>
    <s v="Very Needed"/>
    <s v="Needed"/>
    <s v="Yes, but only some"/>
    <s v="Yes, but only some"/>
    <s v="A network that shares information and resources online, as well as through direct mail.  "/>
    <s v="Yes"/>
    <s v="I currently don't have an administrative staff and the procedures in place to receive funds helps with the infrastructure during this period of transformation."/>
    <s v="No"/>
    <m/>
    <m/>
    <m/>
    <m/>
    <s v="Individual Donors"/>
    <m/>
    <s v="Private Foundation Grants (including gifts from family foundations)"/>
    <m/>
    <m/>
    <s v="Operational costs, including salaries"/>
    <s v="New equipment purchases or rentals"/>
    <m/>
    <m/>
    <m/>
    <s v="Salaries/Artist fees"/>
    <m/>
    <m/>
    <m/>
  </r>
  <r>
    <n v="307"/>
    <d v="2016-12-15T00:26:15"/>
    <d v="2016-12-15T00:34:52"/>
    <s v="Partial"/>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80377"/>
    <s v="1481779441_585228f10d21b6.40440731"/>
    <s v="Mozilla/5.0 (iPhone; CPU iPhone OS 10_0_2 like Mac OS X) AppleWebKit/602.1.50 (KHTML, like Gecko) Ve"/>
    <s v="Mozilla/5.0 (iPhone; CPU iPhone OS 10_0_2 like Mac OS X) AppleWebKit/602.1.50 (KHTML, like Gecko) Version/10.0 Mobile/14A456 Safari/602.1"/>
    <m/>
    <s v="74.101.200.249"/>
    <n v="-73.986198425292997"/>
    <n v="40.766201019287003"/>
    <s v="United States"/>
    <s v="New York"/>
    <s v="NY"/>
    <n v="10019"/>
    <s v="Yes"/>
    <x v="0"/>
    <s v="Dance"/>
    <s v="Film/Video/Media"/>
    <m/>
    <m/>
    <m/>
    <m/>
    <m/>
    <m/>
    <s v="SANGRE y AGUA (name is probably changing soon...)"/>
    <m/>
    <m/>
    <m/>
    <m/>
    <m/>
    <s v="Chief Executive Officer or Equivalent"/>
    <s v="Fractured Atlas"/>
    <m/>
    <s v="Yes"/>
    <s v="No"/>
    <s v="No"/>
    <m/>
    <m/>
    <m/>
    <m/>
    <m/>
    <m/>
    <m/>
    <m/>
    <m/>
    <m/>
    <m/>
    <m/>
    <m/>
    <m/>
    <m/>
    <m/>
    <m/>
    <m/>
    <m/>
    <m/>
    <m/>
    <x v="18"/>
    <m/>
    <s v="Yes"/>
    <m/>
    <m/>
    <n v="10023"/>
    <x v="1"/>
    <m/>
    <s v="No"/>
    <x v="0"/>
    <x v="0"/>
    <x v="0"/>
    <x v="0"/>
    <x v="0"/>
    <x v="0"/>
    <x v="0"/>
    <x v="0"/>
    <x v="0"/>
    <s v="White"/>
    <m/>
    <m/>
    <m/>
    <m/>
    <m/>
    <m/>
    <m/>
    <m/>
    <m/>
    <m/>
    <m/>
    <m/>
    <m/>
    <m/>
    <m/>
    <m/>
    <m/>
    <m/>
    <m/>
    <m/>
    <m/>
    <m/>
    <m/>
    <m/>
    <m/>
    <m/>
    <m/>
    <m/>
    <m/>
    <m/>
    <m/>
    <m/>
    <m/>
    <m/>
    <m/>
    <m/>
    <m/>
    <m/>
    <m/>
    <s v="No"/>
    <m/>
    <m/>
    <m/>
    <m/>
    <m/>
    <m/>
    <m/>
    <m/>
    <s v="Person without a disability"/>
    <m/>
    <m/>
    <m/>
    <m/>
    <m/>
    <m/>
    <m/>
    <m/>
    <m/>
    <m/>
    <m/>
    <m/>
    <m/>
    <m/>
    <m/>
    <m/>
    <m/>
    <m/>
    <m/>
    <m/>
    <m/>
    <m/>
    <m/>
    <m/>
    <m/>
    <m/>
    <m/>
    <m/>
    <m/>
    <m/>
    <m/>
    <m/>
    <m/>
    <m/>
    <m/>
    <m/>
    <m/>
    <m/>
    <m/>
    <m/>
    <m/>
  </r>
  <r>
    <n v="508"/>
    <d v="2017-01-05T21:36:13"/>
    <d v="2017-01-05T21:40:26"/>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45193"/>
    <s v="1483670154_586f028a8291e8.55683502"/>
    <s v="Mozilla/5.0 (Macintosh; Intel Mac OS X 10_11_6) AppleWebKit/537.36 (KHTML, like Gecko) Chrome/55.0.2"/>
    <s v="Mozilla/5.0 (Macintosh; Intel Mac OS X 10_11_6) AppleWebKit/537.36 (KHTML, like Gecko) Chrome/55.0.2883.95 Safari/537.36"/>
    <m/>
    <s v="100.33.104.56"/>
    <n v="-73.962898254395"/>
    <n v="40.675998687743999"/>
    <s v="United States"/>
    <s v="Brooklyn"/>
    <s v="NY"/>
    <n v="11238"/>
    <s v="Yes"/>
    <x v="0"/>
    <m/>
    <m/>
    <m/>
    <m/>
    <m/>
    <m/>
    <m/>
    <m/>
    <s v="Semicolon Theatre Company"/>
    <m/>
    <s v="Staff Member"/>
    <m/>
    <m/>
    <m/>
    <m/>
    <s v="Fractured Atlas"/>
    <m/>
    <s v="Yes"/>
    <s v="Yes"/>
    <s v="No"/>
    <m/>
    <m/>
    <m/>
    <m/>
    <m/>
    <m/>
    <m/>
    <m/>
    <m/>
    <m/>
    <m/>
    <m/>
    <m/>
    <m/>
    <m/>
    <m/>
    <m/>
    <m/>
    <m/>
    <m/>
    <m/>
    <x v="43"/>
    <m/>
    <s v="Yes"/>
    <m/>
    <m/>
    <n v="11215"/>
    <x v="1"/>
    <m/>
    <s v="No"/>
    <x v="0"/>
    <x v="0"/>
    <x v="1"/>
    <x v="0"/>
    <x v="1"/>
    <x v="0"/>
    <x v="0"/>
    <x v="0"/>
    <x v="0"/>
    <s v="White"/>
    <m/>
    <m/>
    <m/>
    <m/>
    <m/>
    <m/>
    <m/>
    <m/>
    <m/>
    <m/>
    <m/>
    <m/>
    <m/>
    <m/>
    <m/>
    <m/>
    <s v="Eastern"/>
    <m/>
    <m/>
    <m/>
    <s v="Eastern"/>
    <m/>
    <m/>
    <m/>
    <m/>
    <m/>
    <m/>
    <m/>
    <m/>
    <m/>
    <m/>
    <m/>
    <m/>
    <m/>
    <m/>
    <m/>
    <m/>
    <m/>
    <m/>
    <s v="Yes"/>
    <s v="Multiracial"/>
    <m/>
    <m/>
    <s v="Person with an emotional or behavioral disability"/>
    <m/>
    <m/>
    <m/>
    <m/>
    <m/>
    <m/>
    <m/>
    <m/>
    <m/>
    <m/>
    <m/>
    <m/>
    <m/>
    <m/>
    <m/>
    <s v="Very Needed"/>
    <s v="Very Needed"/>
    <s v="Needed"/>
    <s v="Very Needed"/>
    <s v="Moderately Needed"/>
    <s v="Moderately Needed"/>
    <s v="Very Needed"/>
    <s v="Yes, but only some"/>
    <s v="Yes, but only some"/>
    <s v="ART/NY Creative Space Funding"/>
    <s v="Yes"/>
    <m/>
    <s v="No"/>
    <m/>
    <m/>
    <m/>
    <m/>
    <s v="Individual Donors"/>
    <s v="Earned Income (Ticket Sales; Fees from workshops)"/>
    <m/>
    <m/>
    <m/>
    <m/>
    <m/>
    <m/>
    <m/>
    <s v="Other space-related costs, including utilities"/>
    <s v="Salaries/Artist fees"/>
    <m/>
    <m/>
    <m/>
  </r>
  <r>
    <n v="477"/>
    <d v="2017-01-05T15:36:13"/>
    <d v="2017-01-05T15:44:04"/>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65709"/>
    <s v="1483648557_586eae2d4a9847.31089201"/>
    <s v="Mozilla/5.0 (iPhone; CPU iPhone OS 9_2_1 like Mac OS X) AppleWebKit/601.1.46 (KHTML, like Gecko) Ver"/>
    <s v="Mozilla/5.0 (iPhone; CPU iPhone OS 9_2_1 like Mac OS X) AppleWebKit/601.1.46 (KHTML, like Gecko) Version/9.0 Mobile/13D15 Safari/601.1"/>
    <m/>
    <s v="107.77.106.53"/>
    <n v="-73.906997680664006"/>
    <n v="40.830898284912003"/>
    <s v="United States"/>
    <s v="Bronx"/>
    <s v="NY"/>
    <n v="10456"/>
    <s v="Yes"/>
    <x v="2"/>
    <m/>
    <s v="Film/Video/Media"/>
    <s v="Literary Arts"/>
    <m/>
    <m/>
    <m/>
    <m/>
    <m/>
    <s v="Seven Star Suite"/>
    <m/>
    <m/>
    <m/>
    <m/>
    <m/>
    <s v="Chief Executive Officer or Equivalent"/>
    <s v="Fractured Atlas"/>
    <m/>
    <s v="Yes"/>
    <s v="Yes"/>
    <s v="Yes"/>
    <s v="N/A"/>
    <m/>
    <m/>
    <m/>
    <m/>
    <m/>
    <s v="Chief Executive Officer or Equivalent"/>
    <s v="New York Live Arts"/>
    <m/>
    <s v="No"/>
    <s v="No"/>
    <m/>
    <m/>
    <m/>
    <m/>
    <m/>
    <m/>
    <m/>
    <m/>
    <m/>
    <m/>
    <x v="37"/>
    <m/>
    <s v="Yes"/>
    <m/>
    <m/>
    <n v="10019"/>
    <x v="0"/>
    <m/>
    <s v="No"/>
    <x v="0"/>
    <x v="1"/>
    <x v="0"/>
    <x v="1"/>
    <x v="0"/>
    <x v="0"/>
    <x v="0"/>
    <x v="0"/>
    <x v="0"/>
    <m/>
    <m/>
    <m/>
    <m/>
    <m/>
    <m/>
    <m/>
    <m/>
    <m/>
    <m/>
    <m/>
    <m/>
    <m/>
    <m/>
    <m/>
    <s v="Skip this question"/>
    <m/>
    <m/>
    <m/>
    <m/>
    <m/>
    <m/>
    <m/>
    <m/>
    <m/>
    <m/>
    <m/>
    <m/>
    <m/>
    <m/>
    <m/>
    <m/>
    <m/>
    <m/>
    <m/>
    <m/>
    <m/>
    <m/>
    <m/>
    <m/>
    <s v="No"/>
    <m/>
    <m/>
    <m/>
    <m/>
    <m/>
    <m/>
    <m/>
    <m/>
    <s v="Person without a disability"/>
    <m/>
    <m/>
    <m/>
    <m/>
    <m/>
    <m/>
    <m/>
    <m/>
    <m/>
    <m/>
    <s v="Needed"/>
    <s v="Very Needed"/>
    <s v="Moderately Needed"/>
    <s v="Needed"/>
    <s v="Slightly Needed"/>
    <s v="Slightly Needed"/>
    <s v="Moderately Needed"/>
    <s v="Yes, but only some"/>
    <s v="Yes, but only some"/>
    <s v="Sponsorships "/>
    <s v="Yes"/>
    <s v="Credibility in soliciting funding. "/>
    <s v="No"/>
    <m/>
    <m/>
    <m/>
    <m/>
    <s v="Individual Donors"/>
    <s v="Earned Income (Ticket Sales; Fees from workshops)"/>
    <s v="Private Foundation Grants (including gifts from family foundations)"/>
    <m/>
    <m/>
    <m/>
    <s v="New equipment purchases or rentals"/>
    <m/>
    <m/>
    <s v="Other space-related costs, including utilities"/>
    <s v="Salaries/Artist fees"/>
    <m/>
    <m/>
    <m/>
  </r>
  <r>
    <n v="291"/>
    <d v="2016-12-14T21:34:15"/>
    <d v="2016-12-14T21:40: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29029"/>
    <s v="1481769211_585200fb872e99.51232065"/>
    <s v="Mozilla/5.0 (iPhone; CPU iPhone OS 10_0_2 like Mac OS X) AppleWebKit/602.1.50 (KHTML, like Gecko) Ve"/>
    <s v="Mozilla/5.0 (iPhone; CPU iPhone OS 10_0_2 like Mac OS X) AppleWebKit/602.1.50 (KHTML, like Gecko) Version/10.0 Mobile/14A456 Safari/602.1"/>
    <m/>
    <s v="50.232.52.220"/>
    <n v="-77.201400756835994"/>
    <n v="39.143398284912003"/>
    <s v="United States"/>
    <s v="Gaithersburg"/>
    <s v="MD"/>
    <n v="20884"/>
    <s v="Yes"/>
    <x v="0"/>
    <m/>
    <m/>
    <m/>
    <m/>
    <s v="Theatre"/>
    <m/>
    <m/>
    <m/>
    <s v="Shakespeare in the Square"/>
    <m/>
    <m/>
    <m/>
    <m/>
    <m/>
    <s v="Chief Executive Officer or Equivalent"/>
    <s v="Fractured Atlas"/>
    <m/>
    <s v="Yes"/>
    <s v="No"/>
    <s v="No"/>
    <m/>
    <m/>
    <m/>
    <m/>
    <m/>
    <m/>
    <m/>
    <m/>
    <m/>
    <m/>
    <m/>
    <m/>
    <m/>
    <m/>
    <m/>
    <m/>
    <m/>
    <m/>
    <m/>
    <m/>
    <m/>
    <x v="6"/>
    <m/>
    <s v="Yes"/>
    <m/>
    <m/>
    <n v="10009"/>
    <x v="0"/>
    <m/>
    <s v="No"/>
    <x v="16"/>
    <x v="0"/>
    <x v="0"/>
    <x v="0"/>
    <x v="0"/>
    <x v="0"/>
    <x v="0"/>
    <x v="0"/>
    <x v="0"/>
    <s v="White"/>
    <m/>
    <m/>
    <m/>
    <m/>
    <m/>
    <m/>
    <m/>
    <m/>
    <m/>
    <m/>
    <m/>
    <m/>
    <m/>
    <m/>
    <m/>
    <m/>
    <m/>
    <m/>
    <m/>
    <m/>
    <m/>
    <m/>
    <m/>
    <m/>
    <m/>
    <m/>
    <m/>
    <m/>
    <m/>
    <m/>
    <m/>
    <m/>
    <m/>
    <m/>
    <m/>
    <m/>
    <m/>
    <m/>
    <m/>
    <s v="No"/>
    <m/>
    <m/>
    <m/>
    <m/>
    <m/>
    <m/>
    <m/>
    <m/>
    <s v="Person without a disability"/>
    <m/>
    <m/>
    <m/>
    <m/>
    <m/>
    <m/>
    <m/>
    <m/>
    <m/>
    <m/>
    <s v="Needed"/>
    <s v="Very Needed"/>
    <s v="Slightly Needed"/>
    <s v="Very Needed"/>
    <s v="Moderately Needed"/>
    <s v="Not Needed"/>
    <s v="Needed"/>
    <s v="Yes, all"/>
    <s v="Yes, all"/>
    <m/>
    <s v="Yes"/>
    <s v="It allows me to accept tax deductible donations and gain access to supplies and rentals that are only available to non profits."/>
    <s v="No"/>
    <m/>
    <m/>
    <m/>
    <m/>
    <s v="Individual Donors"/>
    <s v="Earned Income (Ticket Sales; Fees from workshops)"/>
    <s v="Private Foundation Grants (including gifts from family foundations)"/>
    <m/>
    <m/>
    <s v="Operational costs, including salaries"/>
    <m/>
    <m/>
    <m/>
    <m/>
    <s v="Salaries/Artist fees"/>
    <m/>
    <m/>
    <m/>
  </r>
  <r>
    <n v="867"/>
    <d v="2017-01-23T14:34:35"/>
    <d v="2017-01-23T14:42:01"/>
    <s v="Complete"/>
    <s v="English"/>
    <s v="http://www.surveygizmo.com/s3/3080915/Dance-NYC-Demographic-Survey-of-Fiscally-Sponsored-Projects-in"/>
    <s v="http://www.surveygizmo.com/s3/3080915/Dance-NYC-Demographic-Survey-of-Fiscally-Sponsored-Projects-in-NYC"/>
    <s v="1485200002_58865a82533ca1.77517644"/>
    <s v="Mozilla/5.0 (Windows NT 6.3; rv:50.0) Gecko/20100101 Firefox/50.0"/>
    <s v="Mozilla/5.0 (Windows NT 6.3; rv:50.0) Gecko/20100101 Firefox/50.0"/>
    <m/>
    <s v="74.101.47.211"/>
    <n v="-73.933898925780994"/>
    <n v="40.648498535156001"/>
    <s v="United States"/>
    <s v="Brooklyn"/>
    <s v="NY"/>
    <n v="11203"/>
    <s v="Yes"/>
    <x v="4"/>
    <m/>
    <m/>
    <m/>
    <m/>
    <m/>
    <m/>
    <s v="Additional - Write In"/>
    <s v="News/Journalism"/>
    <s v="Shugah Works"/>
    <m/>
    <m/>
    <m/>
    <m/>
    <m/>
    <s v="Chief Executive Officer or Equivalent"/>
    <s v="Fractured Atlas"/>
    <m/>
    <s v="Yes"/>
    <s v="Yes"/>
    <s v="No"/>
    <m/>
    <m/>
    <m/>
    <m/>
    <m/>
    <m/>
    <m/>
    <m/>
    <m/>
    <m/>
    <m/>
    <m/>
    <m/>
    <m/>
    <m/>
    <m/>
    <m/>
    <m/>
    <m/>
    <m/>
    <m/>
    <x v="32"/>
    <m/>
    <s v="Yes"/>
    <m/>
    <m/>
    <n v="11226"/>
    <x v="1"/>
    <m/>
    <m/>
    <x v="0"/>
    <x v="0"/>
    <x v="0"/>
    <x v="0"/>
    <x v="0"/>
    <x v="0"/>
    <x v="0"/>
    <x v="0"/>
    <x v="0"/>
    <s v="White"/>
    <m/>
    <m/>
    <m/>
    <m/>
    <m/>
    <m/>
    <m/>
    <m/>
    <m/>
    <m/>
    <m/>
    <m/>
    <m/>
    <m/>
    <m/>
    <m/>
    <m/>
    <m/>
    <m/>
    <m/>
    <m/>
    <m/>
    <m/>
    <m/>
    <m/>
    <m/>
    <m/>
    <m/>
    <m/>
    <m/>
    <m/>
    <m/>
    <m/>
    <m/>
    <m/>
    <m/>
    <m/>
    <m/>
    <m/>
    <s v="No"/>
    <m/>
    <m/>
    <m/>
    <m/>
    <m/>
    <m/>
    <m/>
    <m/>
    <s v="Person without a disability"/>
    <m/>
    <m/>
    <m/>
    <m/>
    <m/>
    <m/>
    <m/>
    <m/>
    <m/>
    <m/>
    <m/>
    <m/>
    <m/>
    <s v="Very Needed"/>
    <m/>
    <m/>
    <m/>
    <s v="Yes, but only some"/>
    <s v="Yes, but only some"/>
    <s v="Grants for independent journalists and documentary filmmakers"/>
    <s v="Yes"/>
    <s v="I can receive tax deductible donations and grants."/>
    <s v="No"/>
    <m/>
    <m/>
    <m/>
    <m/>
    <s v="Individual Donors"/>
    <m/>
    <m/>
    <m/>
    <m/>
    <s v="Operational costs, including salaries"/>
    <s v="New equipment purchases or rentals"/>
    <m/>
    <m/>
    <m/>
    <m/>
    <m/>
    <m/>
    <m/>
  </r>
  <r>
    <n v="345"/>
    <d v="2016-12-15T13:37:19"/>
    <d v="2016-12-15T13:39:31"/>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26861"/>
    <s v="1481827021_5852e2cd01e991.03296005"/>
    <s v="Mozilla/5.0 (Macintosh; Intel Mac OS X 10_11_6) AppleWebKit/602.2.14 (KHTML, like Gecko) Version/10."/>
    <s v="Mozilla/5.0 (Macintosh; Intel Mac OS X 10_11_6) AppleWebKit/602.2.14 (KHTML, like Gecko) Version/10.0.1 Safari/602.2.14"/>
    <m/>
    <s v="198.179.85.83"/>
    <n v="-73.938400268555"/>
    <n v="40.826999664307003"/>
    <s v="United States"/>
    <s v="New York"/>
    <s v="NY"/>
    <n v="10039"/>
    <s v="Yes"/>
    <x v="2"/>
    <m/>
    <m/>
    <m/>
    <s v="Music"/>
    <s v="Theatre"/>
    <m/>
    <s v="Additional - Write In"/>
    <s v="ASL"/>
    <s v="Sign &amp; Sing"/>
    <m/>
    <m/>
    <m/>
    <m/>
    <m/>
    <s v="Chief Executive Officer or Equivalent"/>
    <s v="Fractured Atlas"/>
    <m/>
    <s v="Yes"/>
    <s v="No"/>
    <s v="No"/>
    <m/>
    <m/>
    <m/>
    <m/>
    <m/>
    <m/>
    <m/>
    <m/>
    <m/>
    <m/>
    <m/>
    <m/>
    <m/>
    <m/>
    <m/>
    <m/>
    <m/>
    <m/>
    <m/>
    <m/>
    <m/>
    <x v="26"/>
    <m/>
    <s v="Yes"/>
    <m/>
    <m/>
    <n v="10025"/>
    <x v="1"/>
    <m/>
    <s v="Yes"/>
    <x v="0"/>
    <x v="0"/>
    <x v="0"/>
    <x v="0"/>
    <x v="0"/>
    <x v="0"/>
    <x v="0"/>
    <x v="0"/>
    <x v="0"/>
    <s v="White"/>
    <m/>
    <m/>
    <m/>
    <m/>
    <m/>
    <m/>
    <m/>
    <m/>
    <m/>
    <m/>
    <m/>
    <m/>
    <m/>
    <m/>
    <m/>
    <m/>
    <m/>
    <m/>
    <m/>
    <m/>
    <m/>
    <m/>
    <m/>
    <m/>
    <m/>
    <m/>
    <m/>
    <m/>
    <m/>
    <m/>
    <m/>
    <m/>
    <m/>
    <m/>
    <m/>
    <m/>
    <m/>
    <m/>
    <m/>
    <s v="No"/>
    <m/>
    <m/>
    <m/>
    <m/>
    <s v="Person who is deaf or hard of hearing"/>
    <m/>
    <m/>
    <m/>
    <m/>
    <m/>
    <m/>
    <m/>
    <m/>
    <m/>
    <m/>
    <m/>
    <m/>
    <m/>
    <m/>
    <s v="Needed"/>
    <s v="Very Needed"/>
    <s v="Needed"/>
    <s v="Very Needed"/>
    <s v="Needed"/>
    <s v="Needed"/>
    <s v="Very Needed"/>
    <s v="Yes, but only some"/>
    <s v="Yes, but only some"/>
    <m/>
    <s v="Yes"/>
    <m/>
    <s v="Yes"/>
    <m/>
    <m/>
    <m/>
    <m/>
    <s v="Individual Donors"/>
    <s v="Earned Income (Ticket Sales; Fees from workshops)"/>
    <s v="Private Foundation Grants (including gifts from family foundations)"/>
    <m/>
    <m/>
    <s v="Operational costs, including salaries"/>
    <m/>
    <m/>
    <m/>
    <m/>
    <s v="Salaries/Artist fees"/>
    <m/>
    <m/>
    <m/>
  </r>
  <r>
    <n v="924"/>
    <d v="2017-01-23T17:59:27"/>
    <d v="2017-01-23T18:34:13"/>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51149"/>
    <s v="1485212332_58868aacd112c1.28869969"/>
    <s v="Mozilla/5.0 (Macintosh; Intel Mac OS X 10_10_5) AppleWebKit/602.3.12 (KHTML, like Gecko) Version/10."/>
    <s v="Mozilla/5.0 (Macintosh; Intel Mac OS X 10_10_5) AppleWebKit/602.3.12 (KHTML, like Gecko) Version/10.0.2 Safari/602.3.12"/>
    <m/>
    <s v="98.113.162.107"/>
    <n v="-73.982597351074006"/>
    <n v="40.739101409912003"/>
    <s v="United States"/>
    <s v="New York"/>
    <s v="NY"/>
    <n v="10010"/>
    <s v="Yes"/>
    <x v="3"/>
    <m/>
    <m/>
    <m/>
    <m/>
    <m/>
    <s v="Visual Arts"/>
    <m/>
    <m/>
    <s v="silverflightproject.org"/>
    <m/>
    <m/>
    <m/>
    <m/>
    <m/>
    <s v="Chief Executive Officer or Equivalent"/>
    <s v="Fractured Atlas"/>
    <m/>
    <s v="Yes"/>
    <s v="No"/>
    <s v="No"/>
    <m/>
    <m/>
    <m/>
    <m/>
    <m/>
    <m/>
    <m/>
    <m/>
    <m/>
    <m/>
    <m/>
    <m/>
    <m/>
    <m/>
    <m/>
    <m/>
    <m/>
    <m/>
    <m/>
    <m/>
    <m/>
    <x v="38"/>
    <m/>
    <s v="Yes"/>
    <m/>
    <m/>
    <n v="10016"/>
    <x v="2"/>
    <m/>
    <s v="I decline to state"/>
    <x v="14"/>
    <x v="0"/>
    <x v="0"/>
    <x v="0"/>
    <x v="0"/>
    <x v="0"/>
    <x v="0"/>
    <x v="0"/>
    <x v="0"/>
    <m/>
    <m/>
    <s v="I decline to state"/>
    <m/>
    <m/>
    <m/>
    <m/>
    <m/>
    <m/>
    <m/>
    <m/>
    <m/>
    <m/>
    <m/>
    <m/>
    <m/>
    <m/>
    <m/>
    <m/>
    <m/>
    <m/>
    <m/>
    <m/>
    <m/>
    <m/>
    <m/>
    <m/>
    <m/>
    <m/>
    <m/>
    <m/>
    <m/>
    <m/>
    <m/>
    <m/>
    <m/>
    <m/>
    <m/>
    <m/>
    <m/>
    <s v="No"/>
    <m/>
    <m/>
    <m/>
    <m/>
    <m/>
    <m/>
    <m/>
    <m/>
    <m/>
    <m/>
    <s v="I decline to state"/>
    <m/>
    <m/>
    <m/>
    <m/>
    <m/>
    <m/>
    <m/>
    <m/>
    <s v="Very Needed"/>
    <s v="Very Needed"/>
    <s v="Very Needed"/>
    <s v="Very Needed"/>
    <s v="Very Needed"/>
    <s v="Very Needed"/>
    <s v="Very Needed"/>
    <s v="Yes, but only some"/>
    <s v="Yes, but only some"/>
    <s v="I would like to have access to Material for the Arts and similar venues to be able to get materials for project presentations and exhibitions "/>
    <s v="Yes"/>
    <s v="my public art project can benefit neighborhoods in many ways: cultural, historical and social. The production cost is high and having a fiscal sponsor allows me to receive tax-deductable grants and donations from both private and corporate donors   "/>
    <s v="No"/>
    <m/>
    <m/>
    <m/>
    <m/>
    <s v="Individual Donors"/>
    <m/>
    <s v="Private Foundation Grants (including gifts from family foundations)"/>
    <m/>
    <m/>
    <m/>
    <m/>
    <m/>
    <m/>
    <m/>
    <s v="Salaries/Artist fees"/>
    <s v="Additional - Write In"/>
    <s v="production"/>
    <m/>
  </r>
  <r>
    <n v="343"/>
    <d v="2016-12-15T13:21:16"/>
    <d v="2016-12-15T13:26:1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18753"/>
    <s v="1481826009_5852ded923fae5.42694304"/>
    <s v="Mozilla/5.0 (Windows NT 6.1; WOW64) AppleWebKit/537.36 (KHTML, like Gecko) Chrome/55.0.2883.87 Safar"/>
    <s v="Mozilla/5.0 (Windows NT 6.1; WOW64) AppleWebKit/537.36 (KHTML, like Gecko) Chrome/55.0.2883.87 Safari/537.36"/>
    <m/>
    <s v="98.116.190.58"/>
    <n v="-73.997200012207003"/>
    <n v="40.75170135498"/>
    <s v="United States"/>
    <s v="New York"/>
    <s v="NY"/>
    <n v="10001"/>
    <s v="Yes"/>
    <x v="0"/>
    <m/>
    <m/>
    <m/>
    <m/>
    <s v="Theatre"/>
    <m/>
    <m/>
    <m/>
    <s v="Siobhan Solo"/>
    <m/>
    <m/>
    <m/>
    <m/>
    <m/>
    <s v="Chief Executive Officer or Equivalent"/>
    <s v="Fractured Atlas"/>
    <m/>
    <s v="Yes"/>
    <s v="Yes"/>
    <s v="No"/>
    <m/>
    <m/>
    <m/>
    <m/>
    <m/>
    <m/>
    <m/>
    <m/>
    <m/>
    <m/>
    <m/>
    <m/>
    <m/>
    <m/>
    <m/>
    <m/>
    <m/>
    <m/>
    <m/>
    <m/>
    <m/>
    <x v="44"/>
    <m/>
    <s v="Yes"/>
    <m/>
    <m/>
    <n v="11217"/>
    <x v="1"/>
    <m/>
    <s v="I decline to state"/>
    <x v="0"/>
    <x v="0"/>
    <x v="0"/>
    <x v="0"/>
    <x v="0"/>
    <x v="0"/>
    <x v="0"/>
    <x v="0"/>
    <x v="0"/>
    <s v="White"/>
    <m/>
    <m/>
    <m/>
    <m/>
    <m/>
    <m/>
    <m/>
    <m/>
    <m/>
    <m/>
    <m/>
    <m/>
    <m/>
    <m/>
    <m/>
    <m/>
    <m/>
    <m/>
    <m/>
    <m/>
    <m/>
    <m/>
    <m/>
    <m/>
    <m/>
    <m/>
    <m/>
    <m/>
    <m/>
    <m/>
    <m/>
    <m/>
    <m/>
    <m/>
    <m/>
    <m/>
    <m/>
    <m/>
    <m/>
    <s v="No"/>
    <m/>
    <m/>
    <m/>
    <s v="Person with an emotional or behavioral disability"/>
    <m/>
    <m/>
    <s v="Person with a learning disability"/>
    <m/>
    <m/>
    <m/>
    <m/>
    <m/>
    <m/>
    <m/>
    <m/>
    <m/>
    <m/>
    <m/>
    <m/>
    <s v="Very Needed"/>
    <s v="Very Needed"/>
    <s v="Very Needed"/>
    <s v="Very Needed"/>
    <s v="Very Needed"/>
    <s v="Very Needed"/>
    <s v="Very Needed"/>
    <s v="No"/>
    <s v="No"/>
    <m/>
    <s v="Yes"/>
    <s v="I needed it to apply for grants. It's also great for selling tickets. "/>
    <s v="No"/>
    <m/>
    <m/>
    <m/>
    <m/>
    <s v="Individual Donors"/>
    <s v="Earned Income (Ticket Sales; Fees from workshops)"/>
    <s v="Private Foundation Grants (including gifts from family foundations)"/>
    <m/>
    <m/>
    <s v="Operational costs, including salaries"/>
    <s v="New equipment purchases or rentals"/>
    <s v="Rent"/>
    <m/>
    <s v="Other space-related costs, including utilities"/>
    <s v="Salaries/Artist fees"/>
    <m/>
    <m/>
    <m/>
  </r>
  <r>
    <n v="411"/>
    <d v="2016-12-19T11:20:44"/>
    <d v="2016-12-19T11:31:1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74221"/>
    <s v="1482164433_585808d11de9a1.87942639"/>
    <s v="Mozilla/5.0 (Macintosh; Intel Mac OS X 10.9; rv:50.0) Gecko/20100101 Firefox/50.0"/>
    <s v="Mozilla/5.0 (Macintosh; Intel Mac OS X 10.9; rv:50.0) Gecko/20100101 Firefox/50.0"/>
    <m/>
    <s v="24.44.81.209"/>
    <n v="-73.958297729492003"/>
    <n v="40.644901275635"/>
    <s v="United States"/>
    <s v="Brooklyn"/>
    <s v="NY"/>
    <n v="11226"/>
    <s v="Yes"/>
    <x v="3"/>
    <m/>
    <m/>
    <m/>
    <m/>
    <m/>
    <m/>
    <m/>
    <m/>
    <s v="Slave Rebellion Reenactment"/>
    <m/>
    <m/>
    <m/>
    <m/>
    <m/>
    <s v="Chief Executive Officer or Equivalent"/>
    <s v="Fractured Atlas"/>
    <m/>
    <s v="Yes"/>
    <s v="Yes"/>
    <s v="No"/>
    <m/>
    <m/>
    <m/>
    <m/>
    <m/>
    <m/>
    <m/>
    <m/>
    <m/>
    <m/>
    <m/>
    <m/>
    <m/>
    <m/>
    <m/>
    <m/>
    <m/>
    <m/>
    <m/>
    <m/>
    <m/>
    <x v="8"/>
    <m/>
    <s v="Yes"/>
    <m/>
    <m/>
    <n v="11218"/>
    <x v="0"/>
    <m/>
    <s v="No"/>
    <x v="0"/>
    <x v="0"/>
    <x v="0"/>
    <x v="1"/>
    <x v="0"/>
    <x v="0"/>
    <x v="0"/>
    <x v="0"/>
    <x v="0"/>
    <m/>
    <m/>
    <m/>
    <m/>
    <m/>
    <m/>
    <m/>
    <m/>
    <m/>
    <m/>
    <m/>
    <m/>
    <m/>
    <m/>
    <m/>
    <m/>
    <m/>
    <m/>
    <m/>
    <m/>
    <m/>
    <m/>
    <m/>
    <m/>
    <m/>
    <m/>
    <m/>
    <m/>
    <m/>
    <m/>
    <m/>
    <m/>
    <m/>
    <m/>
    <m/>
    <m/>
    <m/>
    <m/>
    <m/>
    <m/>
    <m/>
    <m/>
    <m/>
    <m/>
    <m/>
    <m/>
    <m/>
    <m/>
    <m/>
    <s v="Person without a disability"/>
    <m/>
    <m/>
    <m/>
    <m/>
    <m/>
    <m/>
    <m/>
    <m/>
    <m/>
    <m/>
    <s v="Very Needed"/>
    <s v="Slightly Needed"/>
    <s v="Very Needed"/>
    <s v="Very Needed"/>
    <s v="Very Needed"/>
    <s v="Very Needed"/>
    <s v="Slightly Needed"/>
    <s v="Yes, all"/>
    <s v="Yes, all"/>
    <s v="Studio rent is is forcing many artists out of the city and forcing other to change medium to practices not requiring studio space.  Studio rent is an increasing percentage of my income. Related to this is storage space.  The older I get the more I make and with many projects, including those that exhibit in museums, I have to store them. Having access to below market storage facility would be transformative. "/>
    <s v="Yes"/>
    <s v="To gain access to funding that is only contributed to non-profits and I did not want to start one myself."/>
    <s v="No"/>
    <m/>
    <m/>
    <m/>
    <m/>
    <s v="Individual Donors"/>
    <m/>
    <s v="Private Foundation Grants (including gifts from family foundations)"/>
    <m/>
    <m/>
    <m/>
    <s v="New equipment purchases or rentals"/>
    <m/>
    <m/>
    <m/>
    <m/>
    <s v="Additional - Write In"/>
    <s v="salaries to hire assistant and some professional support"/>
    <m/>
  </r>
  <r>
    <n v="649"/>
    <d v="2017-01-15T14:19:44"/>
    <d v="2017-01-15T14:26:01"/>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63257"/>
    <s v="1484507950_587bcb2e7ce442.21018785"/>
    <s v="Mozilla/5.0 (Macintosh; Intel Mac OS X 10.10; rv:50.0) Gecko/20100101 Firefox/50.0"/>
    <s v="Mozilla/5.0 (Macintosh; Intel Mac OS X 10.10; rv:50.0) Gecko/20100101 Firefox/50.0"/>
    <m/>
    <s v="69.204.245.83"/>
    <n v="-73.95240020752"/>
    <n v="40.802200317382997"/>
    <s v="United States"/>
    <s v="New York"/>
    <s v="NY"/>
    <n v="10026"/>
    <s v="Yes"/>
    <x v="2"/>
    <m/>
    <m/>
    <s v="Literary Arts"/>
    <s v="Music"/>
    <s v="Theatre"/>
    <m/>
    <m/>
    <m/>
    <s v="Somi"/>
    <m/>
    <m/>
    <s v="Senior Staff Member"/>
    <m/>
    <m/>
    <s v="Chief Executive Officer or Equivalent"/>
    <s v="Fractured Atlas"/>
    <m/>
    <s v="Yes"/>
    <s v="Yes"/>
    <s v="No"/>
    <m/>
    <m/>
    <m/>
    <m/>
    <m/>
    <m/>
    <m/>
    <m/>
    <m/>
    <m/>
    <m/>
    <m/>
    <m/>
    <m/>
    <m/>
    <m/>
    <m/>
    <m/>
    <m/>
    <m/>
    <m/>
    <x v="3"/>
    <m/>
    <s v="Yes"/>
    <m/>
    <m/>
    <n v="10026"/>
    <x v="1"/>
    <m/>
    <s v="No"/>
    <x v="0"/>
    <x v="1"/>
    <x v="0"/>
    <x v="0"/>
    <x v="0"/>
    <x v="0"/>
    <x v="0"/>
    <x v="0"/>
    <x v="0"/>
    <m/>
    <m/>
    <m/>
    <m/>
    <m/>
    <m/>
    <m/>
    <m/>
    <m/>
    <m/>
    <s v="Eastern"/>
    <m/>
    <m/>
    <m/>
    <m/>
    <m/>
    <m/>
    <m/>
    <m/>
    <m/>
    <m/>
    <m/>
    <m/>
    <m/>
    <m/>
    <m/>
    <m/>
    <m/>
    <m/>
    <m/>
    <m/>
    <m/>
    <m/>
    <m/>
    <m/>
    <m/>
    <m/>
    <m/>
    <m/>
    <m/>
    <s v="Yes"/>
    <s v="half Tutsi (Rwanda) and half Mutooro (Uganda)"/>
    <m/>
    <m/>
    <m/>
    <m/>
    <m/>
    <m/>
    <m/>
    <s v="Person without a disability"/>
    <m/>
    <m/>
    <m/>
    <m/>
    <m/>
    <m/>
    <m/>
    <m/>
    <m/>
    <m/>
    <s v="Very Needed"/>
    <s v="Moderately Needed"/>
    <s v="Moderately Needed"/>
    <s v="Very Needed"/>
    <s v="Very Needed"/>
    <s v="Very Needed"/>
    <s v="Needed"/>
    <s v="Yes, but only some"/>
    <s v="Yes, but only some"/>
    <s v="Affordable health insurance and bring back group plans under Fiscal Sponsorship.  (Especially since ACA is now being repealed. Ugh!)"/>
    <s v="Yes"/>
    <s v="To have access to grant/funding opportunities that require fiscal sponsorship for artist eligibility. "/>
    <s v="No"/>
    <m/>
    <m/>
    <m/>
    <m/>
    <s v="Individual Donors"/>
    <m/>
    <s v="Private Foundation Grants (including gifts from family foundations)"/>
    <m/>
    <m/>
    <s v="Operational costs, including salaries"/>
    <m/>
    <s v="Rent"/>
    <m/>
    <m/>
    <s v="Salaries/Artist fees"/>
    <m/>
    <m/>
    <m/>
  </r>
  <r>
    <n v="728"/>
    <d v="2017-01-17T18:34:24"/>
    <d v="2017-01-17T18:52:07"/>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30389"/>
    <s v="1484696027_587ea9dbe29047.10567136"/>
    <s v="Mozilla/5.0 (iPhone; CPU iPhone OS 9_3_5 like Mac OS X) AppleWebKit/601.1.46 (KHTML, like Gecko) Ver"/>
    <s v="Mozilla/5.0 (iPhone; CPU iPhone OS 9_3_5 like Mac OS X) AppleWebKit/601.1.46 (KHTML, like Gecko) Version/9.0 Mobile/13G36 Safari/601.1"/>
    <m/>
    <s v="68.173.104.217"/>
    <n v="-73.981300354004006"/>
    <n v="40.776901245117003"/>
    <s v="United States"/>
    <s v="New York"/>
    <s v="NY"/>
    <n v="10023"/>
    <s v="Yes"/>
    <x v="2"/>
    <m/>
    <s v="Film/Video/Media"/>
    <s v="Literary Arts"/>
    <m/>
    <s v="Theatre"/>
    <s v="Visual Arts"/>
    <m/>
    <m/>
    <s v="SongFusion"/>
    <m/>
    <m/>
    <m/>
    <m/>
    <m/>
    <s v="Chief Executive Officer or Equivalent"/>
    <s v="Fractured Atlas"/>
    <m/>
    <s v="Yes"/>
    <s v="Yes"/>
    <s v="No"/>
    <m/>
    <m/>
    <m/>
    <m/>
    <m/>
    <m/>
    <m/>
    <m/>
    <m/>
    <m/>
    <m/>
    <m/>
    <m/>
    <m/>
    <m/>
    <m/>
    <m/>
    <m/>
    <m/>
    <m/>
    <m/>
    <x v="18"/>
    <m/>
    <s v="Yes"/>
    <m/>
    <m/>
    <n v="10025"/>
    <x v="0"/>
    <m/>
    <s v="Yes"/>
    <x v="0"/>
    <x v="0"/>
    <x v="0"/>
    <x v="0"/>
    <x v="1"/>
    <x v="0"/>
    <x v="0"/>
    <x v="0"/>
    <x v="0"/>
    <m/>
    <m/>
    <m/>
    <m/>
    <m/>
    <m/>
    <m/>
    <m/>
    <m/>
    <m/>
    <m/>
    <m/>
    <m/>
    <m/>
    <m/>
    <m/>
    <m/>
    <m/>
    <m/>
    <m/>
    <m/>
    <m/>
    <m/>
    <m/>
    <m/>
    <s v="Skip this question"/>
    <m/>
    <m/>
    <m/>
    <m/>
    <m/>
    <m/>
    <m/>
    <m/>
    <m/>
    <m/>
    <m/>
    <m/>
    <m/>
    <m/>
    <s v="Yes"/>
    <s v="Jewish"/>
    <m/>
    <m/>
    <m/>
    <m/>
    <m/>
    <m/>
    <m/>
    <s v="Person without a disability"/>
    <m/>
    <m/>
    <m/>
    <m/>
    <m/>
    <m/>
    <m/>
    <m/>
    <m/>
    <m/>
    <s v="Moderately Needed"/>
    <s v="Needed"/>
    <s v="Moderately Needed"/>
    <s v="Needed"/>
    <s v="Needed"/>
    <s v="Very Needed"/>
    <s v="Slightly Needed"/>
    <s v="Yes, but only some"/>
    <s v="Yes, but only some"/>
    <m/>
    <s v="Yes"/>
    <s v="Raising money for our projects without not-for-profit status and the resources made available to us. "/>
    <s v="No"/>
    <m/>
    <m/>
    <m/>
    <s v="Government (City, County, State, Federal - any source/agency)"/>
    <m/>
    <m/>
    <m/>
    <m/>
    <m/>
    <s v="Operational costs, including salaries"/>
    <m/>
    <m/>
    <m/>
    <m/>
    <s v="Salaries/Artist fees"/>
    <m/>
    <m/>
    <m/>
  </r>
  <r>
    <n v="318"/>
    <d v="2016-12-15T08:46:04"/>
    <d v="2016-12-15T08:49:4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09225"/>
    <s v="1481809548_58529e8c08a5a1.11106921"/>
    <s v="Mozilla/5.0 (Macintosh; Intel Mac OS X 10_12_1) AppleWebKit/537.36 (KHTML, like Gecko) Chrome/55.0.2"/>
    <s v="Mozilla/5.0 (Macintosh; Intel Mac OS X 10_12_1) AppleWebKit/537.36 (KHTML, like Gecko) Chrome/55.0.2883.75 Safari/537.36"/>
    <m/>
    <s v="69.204.241.26"/>
    <n v="-74.00520324707"/>
    <n v="40.7214012146"/>
    <s v="United States"/>
    <s v="New York"/>
    <s v="NY"/>
    <n v="10013"/>
    <s v="Yes"/>
    <x v="5"/>
    <m/>
    <m/>
    <m/>
    <m/>
    <m/>
    <m/>
    <m/>
    <m/>
    <s v="Spinning Jenny"/>
    <m/>
    <m/>
    <m/>
    <m/>
    <m/>
    <s v="Chief Executive Officer or Equivalent"/>
    <s v="Fractured Atlas"/>
    <m/>
    <s v="Yes"/>
    <s v="No"/>
    <s v="No"/>
    <m/>
    <m/>
    <m/>
    <m/>
    <m/>
    <m/>
    <m/>
    <m/>
    <m/>
    <m/>
    <m/>
    <m/>
    <m/>
    <m/>
    <m/>
    <m/>
    <m/>
    <m/>
    <m/>
    <m/>
    <m/>
    <x v="32"/>
    <m/>
    <s v="Yes"/>
    <m/>
    <m/>
    <n v="10012"/>
    <x v="2"/>
    <m/>
    <s v="I decline to state"/>
    <x v="14"/>
    <x v="0"/>
    <x v="0"/>
    <x v="0"/>
    <x v="0"/>
    <x v="0"/>
    <x v="0"/>
    <x v="0"/>
    <x v="0"/>
    <m/>
    <m/>
    <s v="I decline to state"/>
    <m/>
    <m/>
    <m/>
    <m/>
    <m/>
    <m/>
    <m/>
    <m/>
    <m/>
    <m/>
    <m/>
    <m/>
    <m/>
    <m/>
    <m/>
    <m/>
    <m/>
    <m/>
    <m/>
    <m/>
    <m/>
    <m/>
    <m/>
    <m/>
    <m/>
    <m/>
    <m/>
    <m/>
    <m/>
    <m/>
    <m/>
    <m/>
    <m/>
    <m/>
    <m/>
    <m/>
    <m/>
    <s v="No"/>
    <m/>
    <m/>
    <m/>
    <m/>
    <m/>
    <m/>
    <m/>
    <m/>
    <m/>
    <m/>
    <s v="I decline to state"/>
    <m/>
    <m/>
    <m/>
    <m/>
    <m/>
    <m/>
    <m/>
    <m/>
    <s v="Very Needed"/>
    <s v="Very Needed"/>
    <s v="Needed"/>
    <s v="Needed"/>
    <s v="Very Needed"/>
    <s v="Very Needed"/>
    <s v="Moderately Needed"/>
    <s v="No"/>
    <s v="Yes, but only some"/>
    <m/>
    <s v="Yes"/>
    <s v="Saves a certain amount of administrative work instead of becoming a 501(c)(3)"/>
    <s v="No"/>
    <m/>
    <m/>
    <m/>
    <m/>
    <s v="Individual Donors"/>
    <m/>
    <m/>
    <m/>
    <m/>
    <s v="Operational costs, including salaries"/>
    <m/>
    <m/>
    <m/>
    <m/>
    <s v="Salaries/Artist fees"/>
    <m/>
    <m/>
    <m/>
  </r>
  <r>
    <n v="414"/>
    <d v="2016-12-19T14:04:07"/>
    <d v="2016-12-19T14:13:18"/>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78253"/>
    <s v="1482174235_58582f1bae3804.30721129"/>
    <s v="Mozilla/5.0 (Windows NT 6.1) AppleWebKit/537.36 (KHTML, like Gecko) Chrome/55.0.2883.87 Safari/537.3"/>
    <s v="Mozilla/5.0 (Windows NT 6.1) AppleWebKit/537.36 (KHTML, like Gecko) Chrome/55.0.2883.87 Safari/537.36"/>
    <m/>
    <s v="38.88.186.34"/>
    <n v="-74.020301818847997"/>
    <n v="40.688800811767997"/>
    <s v="United States"/>
    <s v="New York"/>
    <s v="NY"/>
    <n v="10004"/>
    <s v="Yes"/>
    <x v="0"/>
    <m/>
    <m/>
    <m/>
    <m/>
    <s v="Theatre"/>
    <m/>
    <m/>
    <m/>
    <s v="spit&amp;vigor"/>
    <m/>
    <m/>
    <m/>
    <m/>
    <m/>
    <s v="Chief Executive Officer or Equivalent"/>
    <s v="Fractured Atlas"/>
    <m/>
    <s v="Yes"/>
    <s v="Yes"/>
    <s v="Yes"/>
    <s v="Aztec Economy"/>
    <m/>
    <s v="Staff Member"/>
    <m/>
    <m/>
    <m/>
    <m/>
    <s v="Fractured Atlas"/>
    <m/>
    <s v="Yes"/>
    <s v="No"/>
    <m/>
    <m/>
    <m/>
    <m/>
    <m/>
    <m/>
    <m/>
    <m/>
    <m/>
    <m/>
    <x v="29"/>
    <m/>
    <s v="Yes"/>
    <m/>
    <m/>
    <n v="11205"/>
    <x v="0"/>
    <m/>
    <s v="No"/>
    <x v="17"/>
    <x v="0"/>
    <x v="0"/>
    <x v="0"/>
    <x v="0"/>
    <x v="0"/>
    <x v="0"/>
    <x v="0"/>
    <x v="0"/>
    <s v="White"/>
    <m/>
    <m/>
    <m/>
    <m/>
    <m/>
    <m/>
    <m/>
    <m/>
    <m/>
    <m/>
    <m/>
    <m/>
    <m/>
    <m/>
    <m/>
    <m/>
    <m/>
    <m/>
    <m/>
    <m/>
    <m/>
    <m/>
    <m/>
    <m/>
    <m/>
    <m/>
    <m/>
    <m/>
    <m/>
    <m/>
    <m/>
    <m/>
    <m/>
    <m/>
    <m/>
    <m/>
    <m/>
    <m/>
    <m/>
    <s v="No"/>
    <m/>
    <m/>
    <m/>
    <m/>
    <m/>
    <m/>
    <m/>
    <m/>
    <m/>
    <m/>
    <m/>
    <m/>
    <m/>
    <m/>
    <m/>
    <m/>
    <m/>
    <m/>
    <m/>
    <s v="Very Needed"/>
    <s v="Very Needed"/>
    <s v="Needed"/>
    <s v="Slightly Needed"/>
    <s v="Moderately Needed"/>
    <s v="Moderately Needed"/>
    <s v="Slightly Needed"/>
    <s v="Yes, but only some"/>
    <s v="Yes, but only some"/>
    <s v="The wording of this question is vague, and I am not exactly sure how to answer it. To answer as best I can, I feel like the grants and opportunities to apply for materials &amp; space aid (space grants, Material for the Arts, etc.) have to be worked towards over the course of a couple of years, but in the course of a couple years one can become financially exhausted/the project might fail, and so those opportunities are held out like carrot sticks to some, but are afforded other groups who have heavy financial backing and can weather mistakes more easily regardless of merit. It would be nice to have institutions around that can help fledgling groups get to the 2-3 year work point, at which they are eligible for those same grants &amp; opportunities."/>
    <s v="No"/>
    <m/>
    <m/>
    <m/>
    <m/>
    <m/>
    <m/>
    <m/>
    <m/>
    <m/>
    <m/>
    <m/>
    <m/>
    <m/>
    <m/>
    <m/>
    <m/>
    <m/>
    <m/>
    <m/>
    <m/>
  </r>
  <r>
    <n v="362"/>
    <d v="2016-12-15T18:30:36"/>
    <d v="2016-12-15T18:55: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340061"/>
    <s v="1481844630_585327963898e9.96090279"/>
    <s v="Mozilla/5.0 (iPhone; CPU iPhone OS 10_1_1 like Mac OS X) AppleWebKit/602.1.50 (KHTML, like Gecko) Cr"/>
    <s v="Mozilla/5.0 (iPhone; CPU iPhone OS 10_1_1 like Mac OS X) AppleWebKit/602.1.50 (KHTML, like Gecko) CriOS/55.0.2883.79 Mobile/14B100 Safari/602.1"/>
    <m/>
    <s v="70.214.72.164"/>
    <n v="-73.428100585937997"/>
    <n v="40.7333984375"/>
    <s v="United States"/>
    <s v="Farmingdale"/>
    <s v="NY"/>
    <n v="11735"/>
    <s v="Yes"/>
    <x v="0"/>
    <m/>
    <m/>
    <m/>
    <m/>
    <m/>
    <m/>
    <m/>
    <m/>
    <s v="Strange Harbor"/>
    <m/>
    <m/>
    <m/>
    <m/>
    <m/>
    <s v="Chief Executive Officer or Equivalent"/>
    <s v="Fractured Atlas"/>
    <m/>
    <s v="Yes"/>
    <s v="Yes"/>
    <s v="No"/>
    <m/>
    <m/>
    <m/>
    <m/>
    <m/>
    <m/>
    <m/>
    <m/>
    <m/>
    <m/>
    <m/>
    <m/>
    <m/>
    <m/>
    <m/>
    <m/>
    <m/>
    <m/>
    <m/>
    <m/>
    <m/>
    <x v="27"/>
    <m/>
    <s v="Yes"/>
    <m/>
    <m/>
    <n v="11225"/>
    <x v="0"/>
    <m/>
    <s v="No"/>
    <x v="0"/>
    <x v="0"/>
    <x v="1"/>
    <x v="0"/>
    <x v="1"/>
    <x v="0"/>
    <x v="0"/>
    <x v="0"/>
    <x v="0"/>
    <s v="White"/>
    <m/>
    <m/>
    <m/>
    <m/>
    <m/>
    <m/>
    <m/>
    <m/>
    <m/>
    <m/>
    <m/>
    <m/>
    <m/>
    <m/>
    <m/>
    <m/>
    <s v="Eastern"/>
    <m/>
    <m/>
    <m/>
    <m/>
    <s v="Northern"/>
    <m/>
    <s v="Western"/>
    <m/>
    <m/>
    <m/>
    <m/>
    <m/>
    <m/>
    <m/>
    <m/>
    <m/>
    <m/>
    <m/>
    <m/>
    <m/>
    <m/>
    <m/>
    <s v="No"/>
    <m/>
    <m/>
    <m/>
    <m/>
    <m/>
    <m/>
    <m/>
    <m/>
    <s v="Person without a disability"/>
    <m/>
    <m/>
    <m/>
    <m/>
    <m/>
    <m/>
    <m/>
    <m/>
    <m/>
    <m/>
    <s v="Very Needed"/>
    <s v="Very Needed"/>
    <s v="Moderately Needed"/>
    <s v="Very Needed"/>
    <s v="Needed"/>
    <s v="Very Needed"/>
    <s v="Needed"/>
    <s v="Yes, but only some"/>
    <s v="Yes, but only some"/>
    <s v="Massively increased funding and decreased application burden for individual artists and small companies without 501(c)3 status, especially through local arts councils. Funding to support a living wage for artists and general operating costs is particularly needed. Better affordable healthcare plans for under 10% of monthly income. Affordable and below-market housing in high, middle, and mixed income neighborhoods. Subsedized tickets for students and low-income people to see off-off-Broadway and downtown/Brooklyn/indie theatre. Professional development grants for artists and performers. "/>
    <s v="Yes"/>
    <s v="Working with a fiscal sponsor allows me to apply for grants I would not otherwise have access to and buy affordable insurance for my productions. It has also helped me raise funds, although sometimes crowdfunding without a fiscal sponsor is more effective. "/>
    <s v="No"/>
    <m/>
    <m/>
    <m/>
    <m/>
    <s v="Individual Donors"/>
    <s v="Earned Income (Ticket Sales; Fees from workshops)"/>
    <m/>
    <m/>
    <m/>
    <s v="Operational costs, including salaries"/>
    <m/>
    <m/>
    <m/>
    <m/>
    <s v="Salaries/Artist fees"/>
    <m/>
    <m/>
    <m/>
  </r>
  <r>
    <n v="907"/>
    <d v="2017-01-23T17:22:31"/>
    <d v="2017-01-23T17:34:32"/>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19389"/>
    <s v="1485210148_58868224303b87.48971845"/>
    <s v="Mozilla/5.0 (Macintosh; Intel Mac OS X 10_12_1) AppleWebKit/537.36 (KHTML, like Gecko) Chrome/55.0.2"/>
    <s v="Mozilla/5.0 (Macintosh; Intel Mac OS X 10_12_1) AppleWebKit/537.36 (KHTML, like Gecko) Chrome/55.0.2883.95 Safari/537.36"/>
    <m/>
    <s v="98.118.4.250"/>
    <n v="-71.23169708252"/>
    <n v="42.442798614502003"/>
    <s v="United States"/>
    <s v="Lexington"/>
    <s v="MA"/>
    <n v="2421"/>
    <s v="Yes"/>
    <x v="4"/>
    <m/>
    <m/>
    <s v="Literary Arts"/>
    <s v="Music"/>
    <m/>
    <s v="Visual Arts"/>
    <m/>
    <m/>
    <s v="Student Publishing Program"/>
    <m/>
    <m/>
    <m/>
    <m/>
    <m/>
    <s v="Chief Executive Officer or Equivalent"/>
    <s v="Fractured Atlas"/>
    <m/>
    <s v="Yes"/>
    <s v="Yes"/>
    <s v="Yes"/>
    <s v="WriterForWriters.org"/>
    <m/>
    <m/>
    <m/>
    <m/>
    <m/>
    <s v="Chief Executive Officer or Equivalent"/>
    <s v="Other - Write In"/>
    <s v="your question was would you like to affiliate with a 2nd - and this question say which is the 2nd; also to note: any back or forward of your arrows in browser chrome on mac possibly submits but definitely resets the entire survey. i\'m not sure i can start this a 3rd time right now on a laptop with a trackpad"/>
    <m/>
    <s v="No"/>
    <m/>
    <m/>
    <m/>
    <m/>
    <m/>
    <m/>
    <m/>
    <m/>
    <m/>
    <m/>
    <x v="11"/>
    <m/>
    <s v="Yes"/>
    <m/>
    <m/>
    <n v="10003"/>
    <x v="0"/>
    <m/>
    <m/>
    <x v="0"/>
    <x v="0"/>
    <x v="0"/>
    <x v="0"/>
    <x v="0"/>
    <x v="0"/>
    <x v="0"/>
    <x v="0"/>
    <x v="0"/>
    <s v="White"/>
    <m/>
    <m/>
    <m/>
    <m/>
    <m/>
    <m/>
    <m/>
    <m/>
    <m/>
    <m/>
    <m/>
    <m/>
    <m/>
    <m/>
    <m/>
    <m/>
    <m/>
    <m/>
    <m/>
    <m/>
    <m/>
    <m/>
    <m/>
    <m/>
    <m/>
    <m/>
    <m/>
    <m/>
    <m/>
    <m/>
    <m/>
    <m/>
    <m/>
    <m/>
    <m/>
    <m/>
    <m/>
    <m/>
    <m/>
    <s v="No"/>
    <m/>
    <m/>
    <m/>
    <m/>
    <m/>
    <m/>
    <m/>
    <m/>
    <s v="Person without a disability"/>
    <m/>
    <m/>
    <m/>
    <m/>
    <m/>
    <m/>
    <m/>
    <m/>
    <m/>
    <m/>
    <s v="Very Needed"/>
    <s v="Very Needed"/>
    <s v="Needed"/>
    <s v="Very Needed"/>
    <s v="Very Needed"/>
    <s v="Very Needed"/>
    <s v="Needed"/>
    <s v="Yes, but only some"/>
    <s v="Yes, but only some"/>
    <s v="if these resources are already available then get the word out more if possible incl to the orgs that reach the people in need"/>
    <s v="Yes"/>
    <s v="i work with other artists on the 2nd project i mentioned wanting to apply for 2nd sponsor, and one project is with multiple artists helping some."/>
    <s v="No"/>
    <m/>
    <m/>
    <m/>
    <m/>
    <m/>
    <m/>
    <m/>
    <m/>
    <m/>
    <s v="Operational costs, including salaries"/>
    <s v="New equipment purchases or rentals"/>
    <s v="Rent"/>
    <s v="Mortgage"/>
    <s v="Other space-related costs, including utilities"/>
    <s v="Salaries/Artist fees"/>
    <m/>
    <m/>
    <m/>
  </r>
  <r>
    <n v="473"/>
    <d v="2017-01-05T15:17:27"/>
    <d v="2017-01-05T15:26:33"/>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98217"/>
    <s v="1483647432_586ea9c8dadbb9.78767860"/>
    <s v="Mozilla/5.0 (iPhone; CPU iPhone OS 10_2 like Mac OS X) AppleWebKit/602.3.12 (KHTML, like Gecko) Vers"/>
    <s v="Mozilla/5.0 (iPhone; CPU iPhone OS 10_2 like Mac OS X) AppleWebKit/602.3.12 (KHTML, like Gecko) Version/10.0 Mobile/14C92 Safari/602.1"/>
    <m/>
    <s v="70.214.117.9"/>
    <n v="-73.950302124022997"/>
    <n v="40.762500762938998"/>
    <s v="United States"/>
    <s v="New York"/>
    <s v="NY"/>
    <n v="10044"/>
    <s v="Yes"/>
    <x v="5"/>
    <m/>
    <s v="Film/Video/Media"/>
    <m/>
    <s v="Music"/>
    <m/>
    <s v="Visual Arts"/>
    <m/>
    <m/>
    <s v="Suffragette City"/>
    <m/>
    <m/>
    <m/>
    <m/>
    <m/>
    <s v="Chief Executive Officer or Equivalent"/>
    <s v="Fractured Atlas"/>
    <m/>
    <s v="Yes"/>
    <s v="Yes"/>
    <s v="No"/>
    <m/>
    <m/>
    <m/>
    <m/>
    <m/>
    <m/>
    <m/>
    <m/>
    <m/>
    <m/>
    <m/>
    <m/>
    <m/>
    <m/>
    <m/>
    <m/>
    <m/>
    <m/>
    <m/>
    <m/>
    <m/>
    <x v="44"/>
    <m/>
    <s v="Yes"/>
    <m/>
    <m/>
    <n v="11218"/>
    <x v="1"/>
    <m/>
    <s v="I decline to state"/>
    <x v="0"/>
    <x v="0"/>
    <x v="0"/>
    <x v="0"/>
    <x v="0"/>
    <x v="0"/>
    <x v="0"/>
    <x v="0"/>
    <x v="0"/>
    <s v="White"/>
    <m/>
    <m/>
    <m/>
    <m/>
    <m/>
    <m/>
    <m/>
    <m/>
    <m/>
    <m/>
    <m/>
    <m/>
    <m/>
    <m/>
    <m/>
    <m/>
    <m/>
    <m/>
    <m/>
    <m/>
    <m/>
    <m/>
    <m/>
    <m/>
    <m/>
    <m/>
    <m/>
    <m/>
    <m/>
    <m/>
    <m/>
    <m/>
    <m/>
    <m/>
    <m/>
    <m/>
    <m/>
    <m/>
    <m/>
    <s v="No"/>
    <m/>
    <m/>
    <m/>
    <m/>
    <m/>
    <m/>
    <s v="Person with a learning disability"/>
    <m/>
    <m/>
    <m/>
    <m/>
    <m/>
    <m/>
    <m/>
    <m/>
    <m/>
    <m/>
    <m/>
    <m/>
    <s v="Very Needed"/>
    <s v="Very Needed"/>
    <s v="Very Needed"/>
    <s v="Needed"/>
    <s v="Very Needed"/>
    <s v="Moderately Needed"/>
    <s v="Slightly Needed"/>
    <s v="Yes, but only some"/>
    <s v="Yes, but only some"/>
    <m/>
    <s v="Yes"/>
    <s v="I don't have the monetary means to hire a lawyer and accountant needed to get a non profit license at this time. "/>
    <s v="No"/>
    <m/>
    <m/>
    <m/>
    <m/>
    <s v="Individual Donors"/>
    <s v="Earned Income (Ticket Sales; Fees from workshops)"/>
    <m/>
    <m/>
    <m/>
    <s v="Operational costs, including salaries"/>
    <s v="New equipment purchases or rentals"/>
    <s v="Rent"/>
    <m/>
    <s v="Other space-related costs, including utilities"/>
    <s v="Salaries/Artist fees"/>
    <m/>
    <m/>
    <m/>
  </r>
  <r>
    <n v="303"/>
    <d v="2016-12-14T22:51:54"/>
    <d v="2016-12-14T22:55:2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82893"/>
    <s v="1481773902_5852134e42c506.58445705"/>
    <s v="Mozilla/5.0 (Windows NT 6.1; WOW64) AppleWebKit/537.36 (KHTML, like Gecko) Chrome/55.0.2883.87 Safar"/>
    <s v="Mozilla/5.0 (Windows NT 6.1; WOW64) AppleWebKit/537.36 (KHTML, like Gecko) Chrome/55.0.2883.87 Safari/537.36"/>
    <m/>
    <s v="74.3.98.62"/>
    <n v="-73.968002319335994"/>
    <n v="40.758800506592003"/>
    <s v="United States"/>
    <s v="New York"/>
    <s v="NY"/>
    <n v="10022"/>
    <s v="Yes"/>
    <x v="0"/>
    <m/>
    <s v="Film/Video/Media"/>
    <s v="Literary Arts"/>
    <m/>
    <s v="Theatre"/>
    <m/>
    <m/>
    <m/>
    <s v="Sugar Water Art Dept"/>
    <m/>
    <m/>
    <m/>
    <m/>
    <m/>
    <s v="Chief Executive Officer or Equivalent"/>
    <s v="Fractured Atlas"/>
    <m/>
    <s v="Yes"/>
    <s v="No"/>
    <s v="No"/>
    <m/>
    <m/>
    <m/>
    <m/>
    <m/>
    <m/>
    <m/>
    <m/>
    <m/>
    <m/>
    <m/>
    <m/>
    <m/>
    <m/>
    <m/>
    <m/>
    <m/>
    <m/>
    <m/>
    <m/>
    <m/>
    <x v="29"/>
    <m/>
    <s v="Yes"/>
    <m/>
    <m/>
    <n v="11216"/>
    <x v="1"/>
    <m/>
    <s v="No"/>
    <x v="0"/>
    <x v="1"/>
    <x v="0"/>
    <x v="0"/>
    <x v="0"/>
    <x v="0"/>
    <x v="0"/>
    <x v="0"/>
    <x v="0"/>
    <m/>
    <m/>
    <m/>
    <m/>
    <m/>
    <m/>
    <m/>
    <m/>
    <m/>
    <m/>
    <m/>
    <m/>
    <m/>
    <m/>
    <m/>
    <s v="Skip this question"/>
    <m/>
    <m/>
    <m/>
    <m/>
    <m/>
    <m/>
    <m/>
    <m/>
    <m/>
    <m/>
    <m/>
    <m/>
    <m/>
    <m/>
    <m/>
    <m/>
    <m/>
    <m/>
    <m/>
    <m/>
    <m/>
    <m/>
    <m/>
    <m/>
    <s v="No"/>
    <m/>
    <m/>
    <m/>
    <s v="Person with an emotional or behavioral disability"/>
    <m/>
    <m/>
    <m/>
    <m/>
    <m/>
    <m/>
    <m/>
    <m/>
    <m/>
    <m/>
    <m/>
    <m/>
    <m/>
    <m/>
    <m/>
    <s v="Very Needed"/>
    <s v="Very Needed"/>
    <s v="Moderately Needed"/>
    <s v="Needed"/>
    <s v="Moderately Needed"/>
    <s v="Needed"/>
    <s v="Moderately Needed"/>
    <s v="Yes, but only some"/>
    <s v="Yes, but only some"/>
    <m/>
    <s v="Yes"/>
    <s v="Eases some of my administrative responsibilities so it's less overwhelming to produce."/>
    <s v="No"/>
    <m/>
    <m/>
    <m/>
    <m/>
    <s v="Individual Donors"/>
    <m/>
    <m/>
    <m/>
    <m/>
    <s v="Operational costs, including salaries"/>
    <s v="New equipment purchases or rentals"/>
    <s v="Rent"/>
    <s v="Mortgage"/>
    <s v="Other space-related costs, including utilities"/>
    <s v="Salaries/Artist fees"/>
    <m/>
    <m/>
    <m/>
  </r>
  <r>
    <n v="335"/>
    <d v="2016-12-15T11:48:50"/>
    <d v="2016-12-15T11:54:1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96381"/>
    <s v="1481820517_5852c965344a49.30943063"/>
    <s v="Mozilla/5.0 (Macintosh; Intel Mac OS X 10_11_5) AppleWebKit/601.6.17 (KHTML, like Gecko) Version/9.1"/>
    <s v="Mozilla/5.0 (Macintosh; Intel Mac OS X 10_11_5) AppleWebKit/601.6.17 (KHTML, like Gecko) Version/9.1.1 Safari/601.6.17"/>
    <m/>
    <s v="98.15.77.66"/>
    <n v="-73.977500915527003"/>
    <n v="40.795799255371001"/>
    <s v="United States"/>
    <s v="New York"/>
    <s v="NY"/>
    <n v="10024"/>
    <s v="Yes"/>
    <x v="0"/>
    <m/>
    <m/>
    <m/>
    <s v="Music"/>
    <m/>
    <m/>
    <m/>
    <m/>
    <s v="Sweethearts of Swing"/>
    <m/>
    <m/>
    <m/>
    <s v="Volunteer"/>
    <m/>
    <m/>
    <s v="Fractured Atlas"/>
    <m/>
    <s v="Yes"/>
    <s v="No"/>
    <s v="Yes"/>
    <s v="FUMA Theatrical"/>
    <m/>
    <m/>
    <m/>
    <m/>
    <m/>
    <s v="Chief Executive Officer or Equivalent"/>
    <s v="Fractured Atlas"/>
    <m/>
    <s v="Yes"/>
    <s v="No"/>
    <m/>
    <m/>
    <m/>
    <m/>
    <m/>
    <m/>
    <m/>
    <m/>
    <m/>
    <m/>
    <x v="45"/>
    <m/>
    <s v="Yes"/>
    <m/>
    <m/>
    <n v="10024"/>
    <x v="1"/>
    <m/>
    <s v="No"/>
    <x v="0"/>
    <x v="0"/>
    <x v="0"/>
    <x v="0"/>
    <x v="0"/>
    <x v="0"/>
    <x v="0"/>
    <x v="0"/>
    <x v="0"/>
    <s v="White"/>
    <m/>
    <m/>
    <m/>
    <m/>
    <m/>
    <m/>
    <m/>
    <m/>
    <m/>
    <m/>
    <m/>
    <m/>
    <m/>
    <m/>
    <m/>
    <m/>
    <m/>
    <m/>
    <m/>
    <m/>
    <m/>
    <m/>
    <m/>
    <m/>
    <m/>
    <m/>
    <m/>
    <m/>
    <m/>
    <m/>
    <m/>
    <m/>
    <m/>
    <m/>
    <m/>
    <m/>
    <m/>
    <m/>
    <m/>
    <s v="No"/>
    <m/>
    <m/>
    <m/>
    <m/>
    <m/>
    <m/>
    <m/>
    <m/>
    <s v="Person without a disability"/>
    <m/>
    <m/>
    <m/>
    <m/>
    <m/>
    <m/>
    <m/>
    <m/>
    <m/>
    <m/>
    <s v="Moderately Needed"/>
    <s v="Very Needed"/>
    <s v="Needed"/>
    <s v="Very Needed"/>
    <s v="Needed"/>
    <s v="Not Needed"/>
    <s v="Not Needed"/>
    <s v="Yes, but only some"/>
    <s v="Yes, but only some"/>
    <m/>
    <s v="Yes"/>
    <s v="To be able to receive tax-deductible donations for fund-raising."/>
    <s v="No"/>
    <m/>
    <m/>
    <m/>
    <m/>
    <s v="Individual Donors"/>
    <s v="Earned Income (Ticket Sales; Fees from workshops)"/>
    <m/>
    <m/>
    <m/>
    <m/>
    <m/>
    <m/>
    <m/>
    <s v="Other space-related costs, including utilities"/>
    <s v="Salaries/Artist fees"/>
    <s v="Additional - Write In"/>
    <s v="Production expenses (sets, costumes, etc)"/>
    <m/>
  </r>
  <r>
    <n v="295"/>
    <d v="2016-12-14T21:48:03"/>
    <d v="2016-12-14T21:54:14"/>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83585"/>
    <s v="1481770079_5852045f366179.49916412"/>
    <s v="Mozilla/5.0 (Windows NT 6.2; Win64; x64) AppleWebKit/537.36 (KHTML, like Gecko) Chrome/55.0.2883.87 "/>
    <s v="Mozilla/5.0 (Windows NT 6.2; Win64; x64) AppleWebKit/537.36 (KHTML, like Gecko) Chrome/55.0.2883.87 Safari/537.36"/>
    <m/>
    <s v="24.193.164.210"/>
    <n v="-73.960899353027003"/>
    <n v="40.769401550292997"/>
    <s v="United States"/>
    <s v="New York"/>
    <s v="NY"/>
    <n v="10021"/>
    <s v="Yes"/>
    <x v="2"/>
    <s v="Dance"/>
    <s v="Film/Video/Media"/>
    <s v="Literary Arts"/>
    <m/>
    <s v="Theatre"/>
    <m/>
    <m/>
    <m/>
    <s v="Symphony of the City of New York"/>
    <s v="Board Member"/>
    <m/>
    <m/>
    <s v="Volunteer"/>
    <m/>
    <s v="Chief Executive Officer or Equivalent"/>
    <s v="Fractured Atlas"/>
    <m/>
    <s v="Yes"/>
    <s v="Yes"/>
    <m/>
    <m/>
    <m/>
    <m/>
    <m/>
    <m/>
    <m/>
    <m/>
    <m/>
    <m/>
    <m/>
    <m/>
    <m/>
    <m/>
    <m/>
    <m/>
    <m/>
    <m/>
    <m/>
    <m/>
    <m/>
    <m/>
    <x v="9"/>
    <m/>
    <s v="Yes"/>
    <m/>
    <m/>
    <n v="10021"/>
    <x v="1"/>
    <m/>
    <s v="No"/>
    <x v="0"/>
    <x v="0"/>
    <x v="0"/>
    <x v="0"/>
    <x v="0"/>
    <x v="0"/>
    <x v="0"/>
    <x v="0"/>
    <x v="0"/>
    <s v="White"/>
    <m/>
    <m/>
    <m/>
    <m/>
    <m/>
    <m/>
    <m/>
    <m/>
    <m/>
    <m/>
    <m/>
    <m/>
    <m/>
    <m/>
    <m/>
    <m/>
    <m/>
    <m/>
    <m/>
    <m/>
    <m/>
    <m/>
    <m/>
    <m/>
    <m/>
    <m/>
    <m/>
    <m/>
    <m/>
    <m/>
    <m/>
    <m/>
    <m/>
    <m/>
    <m/>
    <m/>
    <m/>
    <m/>
    <m/>
    <s v="Yes"/>
    <s v="mainly German background"/>
    <m/>
    <m/>
    <m/>
    <m/>
    <m/>
    <m/>
    <m/>
    <m/>
    <m/>
    <m/>
    <s v="Inability to find courage and truth in present day society"/>
    <m/>
    <m/>
    <m/>
    <m/>
    <m/>
    <m/>
    <m/>
    <s v="Very Needed"/>
    <s v="Very Needed"/>
    <s v="Moderately Needed"/>
    <s v="Very Needed"/>
    <s v="Needed"/>
    <s v="Needed"/>
    <s v="Needed"/>
    <s v="Yes, but only some"/>
    <s v="Yes, but only some"/>
    <s v="The performing spaces in NYC have become very expensive.  We really need good performing spaces that are affordable."/>
    <s v="Yes"/>
    <s v="The fiscal sponsor can accept donations that are tax deductible.  Also good to have the expertise of Fractured Atlas, when needed."/>
    <s v="Yes"/>
    <s v="Some foundations/corporations won't donate to fiscally sponsored organization.  They want you to have your own 501(c)3."/>
    <s v="Make it more acceptable to be fiscally sponsored by funding organizations."/>
    <m/>
    <m/>
    <s v="Individual Donors"/>
    <s v="Earned Income (Ticket Sales; Fees from workshops)"/>
    <s v="Private Foundation Grants (including gifts from family foundations)"/>
    <m/>
    <m/>
    <s v="Operational costs, including salaries"/>
    <m/>
    <m/>
    <m/>
    <s v="Other space-related costs, including utilities"/>
    <s v="Salaries/Artist fees"/>
    <m/>
    <m/>
    <m/>
  </r>
  <r>
    <n v="403"/>
    <d v="2016-12-18T20:11:49"/>
    <d v="2016-12-18T20:20:09"/>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65497"/>
    <s v="1482109893_585733c5ba4a75.99032245"/>
    <s v="Mozilla/5.0 (Macintosh; Intel Mac OS X 10.11; rv:50.0) Gecko/20100101 Firefox/50.0"/>
    <s v="Mozilla/5.0 (Macintosh; Intel Mac OS X 10.11; rv:50.0) Gecko/20100101 Firefox/50.0"/>
    <m/>
    <s v="74.66.130.87"/>
    <n v="-73.978202819824006"/>
    <n v="40.744899749756001"/>
    <s v="United States"/>
    <s v="New York"/>
    <s v="NY"/>
    <n v="10016"/>
    <s v="Yes"/>
    <x v="1"/>
    <s v="Dance"/>
    <m/>
    <m/>
    <m/>
    <m/>
    <m/>
    <m/>
    <m/>
    <s v="Synthesis Dance"/>
    <m/>
    <m/>
    <m/>
    <m/>
    <m/>
    <s v="Chief Executive Officer or Equivalent"/>
    <s v="Fractured Atlas"/>
    <m/>
    <s v="Yes"/>
    <s v="No"/>
    <s v="No"/>
    <m/>
    <m/>
    <m/>
    <m/>
    <m/>
    <m/>
    <m/>
    <m/>
    <m/>
    <m/>
    <m/>
    <m/>
    <m/>
    <m/>
    <m/>
    <m/>
    <m/>
    <m/>
    <m/>
    <m/>
    <m/>
    <x v="11"/>
    <m/>
    <s v="Yes"/>
    <m/>
    <m/>
    <n v="10003"/>
    <x v="1"/>
    <m/>
    <s v="No"/>
    <x v="0"/>
    <x v="0"/>
    <x v="0"/>
    <x v="0"/>
    <x v="0"/>
    <x v="0"/>
    <x v="0"/>
    <x v="0"/>
    <x v="0"/>
    <s v="White"/>
    <m/>
    <m/>
    <m/>
    <m/>
    <m/>
    <m/>
    <m/>
    <m/>
    <m/>
    <m/>
    <m/>
    <m/>
    <m/>
    <m/>
    <m/>
    <m/>
    <m/>
    <m/>
    <m/>
    <m/>
    <m/>
    <m/>
    <m/>
    <m/>
    <m/>
    <m/>
    <m/>
    <m/>
    <m/>
    <m/>
    <m/>
    <m/>
    <m/>
    <m/>
    <m/>
    <m/>
    <m/>
    <m/>
    <m/>
    <s v="No"/>
    <m/>
    <m/>
    <m/>
    <m/>
    <m/>
    <m/>
    <m/>
    <m/>
    <s v="Person without a disability"/>
    <m/>
    <m/>
    <m/>
    <m/>
    <m/>
    <m/>
    <m/>
    <m/>
    <m/>
    <m/>
    <s v="Very Needed"/>
    <s v="Very Needed"/>
    <m/>
    <s v="Moderately Needed"/>
    <s v="Needed"/>
    <s v="Needed"/>
    <s v="Needed"/>
    <s v="Yes, but only some"/>
    <s v="Yes, but only some"/>
    <s v="Work to keep artists and art (and everyone) in NYC with affordable rents on residencies and work spaces. "/>
    <s v="Yes"/>
    <s v="My dance company depends on donations to survive."/>
    <s v="No"/>
    <m/>
    <m/>
    <m/>
    <m/>
    <s v="Individual Donors"/>
    <s v="Earned Income (Ticket Sales; Fees from workshops)"/>
    <m/>
    <m/>
    <m/>
    <s v="Operational costs, including salaries"/>
    <m/>
    <s v="Rent"/>
    <m/>
    <s v="Other space-related costs, including utilities"/>
    <s v="Salaries/Artist fees"/>
    <m/>
    <m/>
    <m/>
  </r>
  <r>
    <n v="747"/>
    <d v="2017-01-18T13:37:21"/>
    <d v="2017-01-18T14:57:42"/>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98237"/>
    <s v="1484762336_587face02a2e90.95173610"/>
    <s v="Mozilla/5.0 (Windows NT 6.1; WOW64; Trident/7.0; rv:11.0) like Gecko"/>
    <s v="Mozilla/5.0 (Windows NT 6.1; WOW64; Trident/7.0; rv:11.0) like Gecko"/>
    <m/>
    <s v="10.2.101.57"/>
    <m/>
    <m/>
    <m/>
    <m/>
    <m/>
    <m/>
    <s v="Yes"/>
    <x v="0"/>
    <s v="Dance"/>
    <m/>
    <s v="Literary Arts"/>
    <m/>
    <m/>
    <m/>
    <s v="Additional - Write In"/>
    <s v="Web-based media"/>
    <s v="Tandava Arts"/>
    <m/>
    <m/>
    <m/>
    <m/>
    <m/>
    <s v="Chief Executive Officer or Equivalent"/>
    <s v="Fractured Atlas"/>
    <m/>
    <s v="Yes"/>
    <s v="Yes"/>
    <s v="No"/>
    <m/>
    <m/>
    <m/>
    <m/>
    <m/>
    <m/>
    <m/>
    <m/>
    <m/>
    <m/>
    <m/>
    <m/>
    <m/>
    <m/>
    <m/>
    <m/>
    <m/>
    <m/>
    <m/>
    <m/>
    <m/>
    <x v="11"/>
    <m/>
    <s v="Yes"/>
    <m/>
    <m/>
    <n v="11201"/>
    <x v="1"/>
    <m/>
    <s v="No"/>
    <x v="0"/>
    <x v="0"/>
    <x v="0"/>
    <x v="0"/>
    <x v="0"/>
    <x v="0"/>
    <x v="0"/>
    <x v="0"/>
    <x v="0"/>
    <s v="White"/>
    <m/>
    <m/>
    <m/>
    <m/>
    <m/>
    <m/>
    <m/>
    <m/>
    <m/>
    <m/>
    <m/>
    <m/>
    <m/>
    <m/>
    <m/>
    <m/>
    <m/>
    <m/>
    <m/>
    <m/>
    <m/>
    <m/>
    <m/>
    <m/>
    <m/>
    <m/>
    <m/>
    <m/>
    <m/>
    <m/>
    <m/>
    <m/>
    <m/>
    <m/>
    <m/>
    <m/>
    <m/>
    <m/>
    <m/>
    <s v="No"/>
    <m/>
    <m/>
    <m/>
    <m/>
    <m/>
    <m/>
    <m/>
    <m/>
    <s v="Person without a disability"/>
    <m/>
    <m/>
    <m/>
    <m/>
    <m/>
    <m/>
    <m/>
    <m/>
    <m/>
    <m/>
    <s v="Very Needed"/>
    <s v="Very Needed"/>
    <s v="Needed"/>
    <s v="Moderately Needed"/>
    <s v="Not Needed"/>
    <s v="Not Needed"/>
    <s v="Needed"/>
    <s v="Yes, but only some"/>
    <s v="Yes, but only some"/>
    <m/>
    <s v="Yes"/>
    <s v="Access to advice, resources, consultation on grantwriting, access to non-profit rates in studio/theater rentals, networking with other artists. "/>
    <s v="No"/>
    <m/>
    <m/>
    <m/>
    <m/>
    <s v="Individual Donors"/>
    <s v="Earned Income (Ticket Sales; Fees from workshops)"/>
    <m/>
    <m/>
    <m/>
    <m/>
    <m/>
    <m/>
    <m/>
    <s v="Other space-related costs, including utilities"/>
    <m/>
    <m/>
    <m/>
    <m/>
  </r>
  <r>
    <n v="402"/>
    <d v="2016-12-18T19:42:22"/>
    <d v="2016-12-18T19:50:45"/>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71061"/>
    <s v="1482107867_58572bdb547b82.21452342"/>
    <s v="Mozilla/5.0 (Macintosh; Intel Mac OS X 10.11; rv:50.0) Gecko/20100101 Firefox/50.0"/>
    <s v="Mozilla/5.0 (Macintosh; Intel Mac OS X 10.11; rv:50.0) Gecko/20100101 Firefox/50.0"/>
    <m/>
    <s v="104.162.126.234"/>
    <n v="-73.985496520995994"/>
    <n v="40.661701202392997"/>
    <s v="United States"/>
    <s v="Brooklyn"/>
    <s v="NY"/>
    <n v="11215"/>
    <s v="Yes"/>
    <x v="0"/>
    <m/>
    <m/>
    <m/>
    <m/>
    <m/>
    <m/>
    <s v="Additional - Write In"/>
    <s v="game design"/>
    <s v="Taylor Edelhart's Artistic Practice"/>
    <m/>
    <m/>
    <m/>
    <m/>
    <m/>
    <s v="Chief Executive Officer or Equivalent"/>
    <s v="Fractured Atlas"/>
    <m/>
    <s v="Yes"/>
    <s v="Yes"/>
    <s v="No"/>
    <m/>
    <m/>
    <m/>
    <m/>
    <m/>
    <m/>
    <m/>
    <m/>
    <m/>
    <m/>
    <m/>
    <m/>
    <m/>
    <m/>
    <m/>
    <m/>
    <m/>
    <m/>
    <m/>
    <m/>
    <m/>
    <x v="26"/>
    <m/>
    <s v="Yes"/>
    <m/>
    <m/>
    <n v="11232"/>
    <x v="3"/>
    <s v="Genderqueer"/>
    <s v="Yes"/>
    <x v="0"/>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Very Needed"/>
    <s v="Yes, but only some"/>
    <s v="No"/>
    <s v="&gt; Space grants for independent artists.  &gt; At least 1 city-funded, free, usable rehearsal space in each NYC neighborhood.  &gt; Creating real affordable artist housing in NYC - no artist I know makes the minimum for the currently announced artist housing. &gt; A salary program for independent live artists.  &gt;  "/>
    <s v="Yes"/>
    <s v="I was able to run a tax-deductible Kickstarter through my fiscal sponsor. "/>
    <s v="No"/>
    <m/>
    <m/>
    <m/>
    <m/>
    <s v="Individual Donors"/>
    <s v="Earned Income (Ticket Sales; Fees from workshops)"/>
    <m/>
    <m/>
    <m/>
    <s v="Operational costs, including salaries"/>
    <s v="New equipment purchases or rentals"/>
    <s v="Rent"/>
    <m/>
    <m/>
    <s v="Salaries/Artist fees"/>
    <m/>
    <m/>
    <m/>
  </r>
  <r>
    <n v="304"/>
    <d v="2016-12-14T23:14:42"/>
    <d v="2016-12-14T23:19:1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67825"/>
    <s v="1481775261_5852189db6b2c0.65720855"/>
    <s v="Mozilla/5.0 (iPad; CPU OS 9_3_4 like Mac OS X) AppleWebKit/601.1.46 (KHTML, like Gecko) Version/9.0 "/>
    <s v="Mozilla/5.0 (iPad; CPU OS 9_3_4 like Mac OS X) AppleWebKit/601.1.46 (KHTML, like Gecko) Version/9.0 Mobile/13G35 Safari/601.1"/>
    <m/>
    <s v="173.68.117.223"/>
    <n v="-73.936096191405994"/>
    <n v="40.740001678467003"/>
    <s v="United States"/>
    <s v="Long Island City"/>
    <s v="NY"/>
    <n v="11101"/>
    <s v="Yes"/>
    <x v="3"/>
    <m/>
    <m/>
    <m/>
    <m/>
    <m/>
    <m/>
    <m/>
    <m/>
    <s v="Teen Art Salon"/>
    <m/>
    <m/>
    <m/>
    <m/>
    <m/>
    <s v="Chief Executive Officer or Equivalent"/>
    <s v="Fractured Atlas"/>
    <m/>
    <s v="Yes"/>
    <s v="No"/>
    <s v="No"/>
    <m/>
    <m/>
    <m/>
    <m/>
    <m/>
    <m/>
    <m/>
    <m/>
    <m/>
    <m/>
    <m/>
    <m/>
    <m/>
    <m/>
    <m/>
    <m/>
    <m/>
    <m/>
    <m/>
    <m/>
    <m/>
    <x v="6"/>
    <m/>
    <s v="Yes"/>
    <m/>
    <m/>
    <n v="11101"/>
    <x v="1"/>
    <m/>
    <s v="No"/>
    <x v="0"/>
    <x v="0"/>
    <x v="0"/>
    <x v="0"/>
    <x v="1"/>
    <x v="1"/>
    <x v="0"/>
    <x v="1"/>
    <x v="0"/>
    <m/>
    <m/>
    <m/>
    <m/>
    <m/>
    <m/>
    <m/>
    <m/>
    <m/>
    <m/>
    <m/>
    <m/>
    <m/>
    <m/>
    <m/>
    <m/>
    <m/>
    <m/>
    <m/>
    <m/>
    <m/>
    <s v="Eastern"/>
    <m/>
    <m/>
    <m/>
    <m/>
    <m/>
    <m/>
    <m/>
    <m/>
    <m/>
    <m/>
    <m/>
    <m/>
    <m/>
    <m/>
    <m/>
    <m/>
    <s v="South America"/>
    <m/>
    <s v="No"/>
    <m/>
    <m/>
    <m/>
    <m/>
    <m/>
    <m/>
    <m/>
    <m/>
    <s v="Person without a disability"/>
    <m/>
    <m/>
    <m/>
    <m/>
    <m/>
    <m/>
    <m/>
    <m/>
    <m/>
    <m/>
    <s v="Very Needed"/>
    <s v="Very Needed"/>
    <s v="Very Needed"/>
    <s v="Very Needed"/>
    <s v="Very Needed"/>
    <s v="Very Needed"/>
    <s v="Very Needed"/>
    <s v="Yes, but only some"/>
    <s v="Yes, but only some"/>
    <m/>
    <s v="Yes"/>
    <m/>
    <s v="Yes"/>
    <m/>
    <m/>
    <m/>
    <m/>
    <s v="Individual Donors"/>
    <m/>
    <m/>
    <m/>
    <m/>
    <s v="Operational costs, including salaries"/>
    <s v="New equipment purchases or rentals"/>
    <m/>
    <m/>
    <m/>
    <m/>
    <m/>
    <m/>
    <m/>
  </r>
  <r>
    <n v="938"/>
    <d v="2017-01-23T20:08:21"/>
    <d v="2017-01-23T20:10:36"/>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623837"/>
    <s v="1485219878_5886a8267f03b0.43200085"/>
    <s v="Mozilla/5.0 (Macintosh; Intel Mac OS X 10_9_5) AppleWebKit/537.36 (KHTML, like Gecko) Chrome/55.0.28"/>
    <s v="Mozilla/5.0 (Macintosh; Intel Mac OS X 10_9_5) AppleWebKit/537.36 (KHTML, like Gecko) Chrome/55.0.2883.95 Safari/537.36"/>
    <m/>
    <s v="108.21.11.117"/>
    <n v="-73.965301513672003"/>
    <n v="40.800598144531001"/>
    <s v="United States"/>
    <s v="New York"/>
    <s v="NY"/>
    <n v="10025"/>
    <s v="Yes"/>
    <x v="4"/>
    <m/>
    <s v="Film/Video/Media"/>
    <m/>
    <s v="Music"/>
    <s v="Theatre"/>
    <m/>
    <m/>
    <m/>
    <s v="TEMPS the Show"/>
    <m/>
    <m/>
    <m/>
    <m/>
    <m/>
    <s v="Chief Executive Officer or Equivalent"/>
    <s v="Fractured Atlas"/>
    <m/>
    <s v="Yes"/>
    <s v="No"/>
    <s v="No"/>
    <m/>
    <m/>
    <m/>
    <m/>
    <m/>
    <m/>
    <m/>
    <m/>
    <m/>
    <m/>
    <m/>
    <m/>
    <m/>
    <m/>
    <m/>
    <m/>
    <m/>
    <m/>
    <m/>
    <m/>
    <m/>
    <x v="1"/>
    <m/>
    <s v="Yes"/>
    <m/>
    <m/>
    <n v="11106"/>
    <x v="1"/>
    <m/>
    <s v="No"/>
    <x v="0"/>
    <x v="0"/>
    <x v="0"/>
    <x v="0"/>
    <x v="0"/>
    <x v="0"/>
    <x v="0"/>
    <x v="0"/>
    <x v="0"/>
    <s v="White"/>
    <m/>
    <m/>
    <m/>
    <m/>
    <m/>
    <m/>
    <m/>
    <m/>
    <m/>
    <m/>
    <m/>
    <m/>
    <m/>
    <m/>
    <m/>
    <m/>
    <m/>
    <m/>
    <m/>
    <m/>
    <m/>
    <m/>
    <m/>
    <m/>
    <m/>
    <m/>
    <m/>
    <m/>
    <m/>
    <m/>
    <m/>
    <m/>
    <m/>
    <m/>
    <m/>
    <m/>
    <m/>
    <m/>
    <m/>
    <s v="No"/>
    <m/>
    <m/>
    <m/>
    <m/>
    <m/>
    <m/>
    <m/>
    <m/>
    <m/>
    <m/>
    <m/>
    <m/>
    <m/>
    <m/>
    <m/>
    <m/>
    <m/>
    <m/>
    <m/>
    <s v="Needed"/>
    <s v="Needed"/>
    <s v="Needed"/>
    <s v="Very Needed"/>
    <s v="Very Needed"/>
    <s v="Very Needed"/>
    <s v="Very Needed"/>
    <s v="Yes, but only some"/>
    <s v="Yes, but only some"/>
    <m/>
    <s v="Yes"/>
    <m/>
    <s v="No"/>
    <m/>
    <m/>
    <m/>
    <m/>
    <s v="Individual Donors"/>
    <m/>
    <m/>
    <m/>
    <m/>
    <s v="Operational costs, including salaries"/>
    <s v="New equipment purchases or rentals"/>
    <m/>
    <m/>
    <m/>
    <s v="Salaries/Artist fees"/>
    <m/>
    <m/>
    <m/>
  </r>
  <r>
    <n v="740"/>
    <d v="2017-01-18T10:26:30"/>
    <d v="2017-01-18T10:50:28"/>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619833"/>
    <s v="1484753166_587f890e0a21f5.15586082"/>
    <s v="Mozilla/5.0 (Macintosh; Intel Mac OS X 10_11_5) AppleWebKit/601.6.17 (KHTML, like Gecko) Version/9.1"/>
    <s v="Mozilla/5.0 (Macintosh; Intel Mac OS X 10_11_5) AppleWebKit/601.6.17 (KHTML, like Gecko) Version/9.1.1 Safari/601.6.17"/>
    <m/>
    <s v="73.159.167.61"/>
    <n v="-70.385597229004006"/>
    <n v="41.636299133301002"/>
    <s v="United States"/>
    <s v="Osterville"/>
    <s v="MA"/>
    <n v="2655"/>
    <s v="Yes"/>
    <x v="2"/>
    <m/>
    <s v="Film/Video/Media"/>
    <m/>
    <m/>
    <m/>
    <m/>
    <s v="Additional - Write In"/>
    <s v="electroacoustic music"/>
    <s v="the [Switch~ Ensemble]"/>
    <m/>
    <m/>
    <s v="Senior Staff Member"/>
    <m/>
    <m/>
    <s v="Chief Executive Officer or Equivalent"/>
    <s v="Fractured Atlas"/>
    <m/>
    <s v="Yes"/>
    <s v="Yes"/>
    <s v="No"/>
    <m/>
    <m/>
    <m/>
    <m/>
    <m/>
    <m/>
    <m/>
    <m/>
    <m/>
    <m/>
    <m/>
    <m/>
    <m/>
    <m/>
    <m/>
    <m/>
    <m/>
    <m/>
    <m/>
    <m/>
    <m/>
    <x v="28"/>
    <m/>
    <s v="Yes"/>
    <m/>
    <m/>
    <m/>
    <x v="0"/>
    <m/>
    <s v="No"/>
    <x v="0"/>
    <x v="0"/>
    <x v="0"/>
    <x v="0"/>
    <x v="0"/>
    <x v="0"/>
    <x v="0"/>
    <x v="0"/>
    <x v="0"/>
    <s v="White"/>
    <m/>
    <m/>
    <m/>
    <m/>
    <m/>
    <m/>
    <m/>
    <m/>
    <m/>
    <m/>
    <m/>
    <m/>
    <m/>
    <m/>
    <m/>
    <m/>
    <m/>
    <m/>
    <m/>
    <m/>
    <m/>
    <m/>
    <m/>
    <m/>
    <m/>
    <m/>
    <m/>
    <m/>
    <m/>
    <m/>
    <m/>
    <m/>
    <m/>
    <m/>
    <m/>
    <m/>
    <m/>
    <m/>
    <m/>
    <s v="No"/>
    <m/>
    <m/>
    <m/>
    <m/>
    <m/>
    <m/>
    <m/>
    <m/>
    <s v="Person without a disability"/>
    <m/>
    <m/>
    <m/>
    <m/>
    <m/>
    <m/>
    <m/>
    <m/>
    <m/>
    <m/>
    <s v="Moderately Needed"/>
    <s v="Very Needed"/>
    <s v="Slightly Needed"/>
    <s v="Moderately Needed"/>
    <s v="Moderately Needed"/>
    <s v="Slightly Needed"/>
    <s v="Not Needed"/>
    <s v="Yes, but only some"/>
    <s v="Yes, but only some"/>
    <s v="Among musicians &amp; sound artists, personally, I find that the biggest problem is lack of access to high-quality venues at a reasonable cost. There is something wonderful about the do-it-yourself, house-concert atmosphere that many venues have, but in my experience, many of them also have poor equipment, few amenities, and apathetic staffâ€”and still charge outrageous rental fees. Musicians, especially, often suffer from low-budget performance spaces that charge big-budget rates, so I wonder about better performing arts spaces, in the same vain as how SpaceWorks has addressed the problem of rehearsal spaces. Nothing lavish, nothing fancyâ€”I just wish there were better ways to put on performances of a high production value at a relatively low production cost. Right now, too often, it's almost the opposite: artists pay huge fees even for low-budget spaces where it's a challenge to put on a good show. "/>
    <s v="Yes"/>
    <s v="For our organization at this moment in our development, the administrative cost of achieving and maintaining 501(c)(3) status is much greater than the 7% fee charged by Fractured Atlas on contributed revenue. It puts us in the pool of applying to major foundational support without the huge overhead of sustaining nonprofit status and filing yearly 990's. We're setting our sights on 501(c)(3) status, but Fractured Atlas has been essential as we try to bridge the gap. Furthermore, I find their arts administration resources absolutely invaluable! Webinars, talks, and fundraising advice are fantasticâ€”I did not know these resources would be as available or useful as they are!"/>
    <s v="Yes"/>
    <s v="The only barrier is a very modest and understandable one, which is their 2-week advance notice deadline for grants and LOI submissions. Obviously successful arts organizations should be well-organized and prepare for grant applications well in-advance, but accidents happen. As such, the $75 rush fee for anything less than 14 days does strike me as a bit steep, especially for small arts organizations. "/>
    <s v="Of course I understand the necessity for fiscal sponsors to have turnaround time before consenting to release a grant application into the world. However, I wonder about a tiered system of exceptions, based on your size or years in existence? Organizations in their first year with &lt; $10,000 operating budget get three strikes before a rush fee, organizations 2-4 years old with $10-20,000 budget get 1 strike, etc. Perhaps this would be impossible or incentivize the wrong things, so I submit it as a humble possibility. "/>
    <m/>
    <m/>
    <s v="Individual Donors"/>
    <s v="Earned Income (Ticket Sales; Fees from workshops)"/>
    <m/>
    <m/>
    <m/>
    <s v="Operational costs, including salaries"/>
    <m/>
    <m/>
    <m/>
    <m/>
    <m/>
    <m/>
    <m/>
    <m/>
  </r>
  <r>
    <n v="936"/>
    <d v="2017-01-23T19:41:13"/>
    <d v="2017-01-23T19:43:08"/>
    <s v="Partial"/>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29821"/>
    <s v="1485218467_5886a2a3067f29.29968914"/>
    <s v="Mozilla/5.0 (Windows NT 6.1) AppleWebKit/537.36 (KHTML, like Gecko) Chrome/50.0.2661.102 Safari/537."/>
    <s v="Mozilla/5.0 (Windows NT 6.1) AppleWebKit/537.36 (KHTML, like Gecko) Chrome/50.0.2661.102 Safari/537.36"/>
    <m/>
    <s v="173.213.212.245"/>
    <n v="-73.988502502440994"/>
    <n v="40.731700897217003"/>
    <s v="United States"/>
    <s v="New York"/>
    <s v="NY"/>
    <n v="10003"/>
    <s v="Yes"/>
    <x v="4"/>
    <m/>
    <m/>
    <m/>
    <m/>
    <s v="Theatre"/>
    <m/>
    <m/>
    <m/>
    <s v="The 2nd Sex and the 7th Art"/>
    <m/>
    <s v="Staff Member"/>
    <s v="Senior Staff Member"/>
    <s v="Volunteer"/>
    <m/>
    <s v="Chief Executive Officer or Equivalent"/>
    <s v="Fractured Atlas"/>
    <m/>
    <s v="Yes"/>
    <s v="No"/>
    <s v="No"/>
    <m/>
    <m/>
    <m/>
    <m/>
    <m/>
    <m/>
    <m/>
    <m/>
    <m/>
    <m/>
    <m/>
    <m/>
    <m/>
    <m/>
    <m/>
    <m/>
    <m/>
    <m/>
    <m/>
    <m/>
    <m/>
    <x v="32"/>
    <m/>
    <m/>
    <m/>
    <m/>
    <m/>
    <x v="1"/>
    <m/>
    <s v="No"/>
    <x v="0"/>
    <x v="0"/>
    <x v="0"/>
    <x v="0"/>
    <x v="0"/>
    <x v="0"/>
    <x v="0"/>
    <x v="0"/>
    <x v="0"/>
    <s v="White"/>
    <m/>
    <m/>
    <m/>
    <m/>
    <m/>
    <m/>
    <m/>
    <m/>
    <m/>
    <m/>
    <m/>
    <m/>
    <m/>
    <m/>
    <m/>
    <m/>
    <m/>
    <m/>
    <m/>
    <m/>
    <m/>
    <m/>
    <m/>
    <m/>
    <m/>
    <m/>
    <m/>
    <m/>
    <m/>
    <m/>
    <m/>
    <m/>
    <m/>
    <m/>
    <m/>
    <m/>
    <m/>
    <m/>
    <m/>
    <s v="No"/>
    <m/>
    <m/>
    <m/>
    <m/>
    <m/>
    <m/>
    <m/>
    <m/>
    <s v="Person without a disability"/>
    <m/>
    <m/>
    <m/>
    <m/>
    <m/>
    <m/>
    <m/>
    <m/>
    <m/>
    <m/>
    <m/>
    <m/>
    <m/>
    <m/>
    <m/>
    <m/>
    <m/>
    <m/>
    <m/>
    <m/>
    <m/>
    <m/>
    <m/>
    <m/>
    <m/>
    <m/>
    <m/>
    <m/>
    <m/>
    <m/>
    <m/>
    <m/>
    <m/>
    <m/>
    <m/>
    <m/>
    <m/>
    <m/>
    <m/>
    <m/>
    <m/>
  </r>
  <r>
    <n v="958"/>
    <d v="2017-01-23T23:33:47"/>
    <d v="2017-01-23T23:45:14"/>
    <s v="Complete"/>
    <s v="English"/>
    <s v="http://webmail.earthlink.net/wam/msg.jsp?msgid=160423&amp;folder=INBOX&amp;isSeen=false&amp;x=-1528062282"/>
    <s v="http://webmail.earthlink.net/wam/msg.jsp?msgid=160423&amp;folder=INBOX&amp;isSeen=false&amp;x=-1528062282"/>
    <s v="1485232354_5886d8e2954a55.28556445"/>
    <s v="Mozilla/5.0 (Linux; Android 6.0.1; SAMSUNG SM-J700T Build/MMB29K) AppleWebKit/537.36 (KHTML, like Ge"/>
    <s v="Mozilla/5.0 (Linux; Android 6.0.1; SAMSUNG SM-J700T Build/MMB29K) AppleWebKit/537.36 (KHTML, like Gecko) SamsungBrowser/4.0 Chrome/44.0.2403.133 Mobile Safari/537.36"/>
    <m/>
    <s v="63.86.203.44"/>
    <n v="-97.821998596190994"/>
    <n v="37.750999450683999"/>
    <s v="United States"/>
    <m/>
    <m/>
    <m/>
    <s v="Yes"/>
    <x v="3"/>
    <m/>
    <m/>
    <m/>
    <m/>
    <m/>
    <s v="Visual Arts"/>
    <m/>
    <m/>
    <s v="The Americana Stars Memorial"/>
    <m/>
    <m/>
    <m/>
    <m/>
    <m/>
    <s v="Chief Executive Officer or Equivalent"/>
    <s v="Fractured Atlas"/>
    <m/>
    <s v="Yes"/>
    <s v="No"/>
    <s v="No"/>
    <m/>
    <m/>
    <m/>
    <m/>
    <m/>
    <m/>
    <m/>
    <m/>
    <m/>
    <m/>
    <m/>
    <m/>
    <m/>
    <m/>
    <m/>
    <m/>
    <m/>
    <m/>
    <m/>
    <m/>
    <m/>
    <x v="20"/>
    <m/>
    <s v="Yes"/>
    <m/>
    <m/>
    <n v="11374"/>
    <x v="1"/>
    <m/>
    <s v="No"/>
    <x v="0"/>
    <x v="0"/>
    <x v="0"/>
    <x v="0"/>
    <x v="0"/>
    <x v="0"/>
    <x v="0"/>
    <x v="0"/>
    <x v="0"/>
    <s v="White"/>
    <m/>
    <m/>
    <m/>
    <m/>
    <m/>
    <m/>
    <m/>
    <m/>
    <m/>
    <m/>
    <m/>
    <m/>
    <m/>
    <m/>
    <m/>
    <m/>
    <m/>
    <m/>
    <m/>
    <m/>
    <m/>
    <m/>
    <m/>
    <m/>
    <m/>
    <m/>
    <m/>
    <m/>
    <m/>
    <m/>
    <m/>
    <m/>
    <m/>
    <m/>
    <m/>
    <m/>
    <m/>
    <m/>
    <m/>
    <s v="Yes"/>
    <s v="Jewish"/>
    <m/>
    <m/>
    <m/>
    <m/>
    <m/>
    <m/>
    <m/>
    <m/>
    <s v="My disability is not listed here"/>
    <m/>
    <m/>
    <m/>
    <m/>
    <m/>
    <m/>
    <m/>
    <m/>
    <m/>
    <s v="Very Needed"/>
    <s v="Not Needed"/>
    <s v="Needed"/>
    <s v="Needed"/>
    <s v="Not Needed"/>
    <s v="Very Needed"/>
    <s v="Not Needed"/>
    <s v="No"/>
    <s v="No"/>
    <s v="Not sure how to answer this based upon my needs."/>
    <s v="Yes"/>
    <s v="Credibility and legitimacy for my work and myself, connection to assistance in some areas, sense of community."/>
    <s v="No"/>
    <m/>
    <m/>
    <m/>
    <m/>
    <s v="Individual Donors"/>
    <m/>
    <m/>
    <m/>
    <m/>
    <m/>
    <s v="New equipment purchases or rentals"/>
    <s v="Rent"/>
    <m/>
    <s v="Other space-related costs, including utilities"/>
    <m/>
    <s v="Additional - Write In"/>
    <s v="Website costs."/>
    <m/>
  </r>
  <r>
    <n v="437"/>
    <d v="2016-12-29T12:17:37"/>
    <d v="2016-12-29T12:22:0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71313"/>
    <s v="1483031851_5865452b469b55.81074770"/>
    <s v="Mozilla/5.0 (Macintosh; Intel Mac OS X 10_11_6) AppleWebKit/537.36 (KHTML, like Gecko) Chrome/55.0.2"/>
    <s v="Mozilla/5.0 (Macintosh; Intel Mac OS X 10_11_6) AppleWebKit/537.36 (KHTML, like Gecko) Chrome/55.0.2883.95 Safari/537.36"/>
    <m/>
    <s v="100.15.197.97"/>
    <n v="-77.065399169922003"/>
    <n v="38.965099334717003"/>
    <s v="United States"/>
    <s v="Washington"/>
    <s v="DC"/>
    <n v="20015"/>
    <s v="Yes"/>
    <x v="0"/>
    <m/>
    <m/>
    <m/>
    <m/>
    <m/>
    <m/>
    <m/>
    <m/>
    <s v="The Associates Theater Ensemble"/>
    <m/>
    <m/>
    <s v="Senior Staff Member"/>
    <m/>
    <m/>
    <s v="Chief Executive Officer or Equivalent"/>
    <s v="Fractured Atlas"/>
    <m/>
    <s v="Yes"/>
    <s v="No"/>
    <s v="No"/>
    <m/>
    <m/>
    <m/>
    <m/>
    <m/>
    <m/>
    <m/>
    <m/>
    <m/>
    <m/>
    <m/>
    <m/>
    <m/>
    <m/>
    <m/>
    <m/>
    <m/>
    <m/>
    <m/>
    <m/>
    <m/>
    <x v="27"/>
    <m/>
    <s v="Yes"/>
    <m/>
    <m/>
    <n v="11238"/>
    <x v="1"/>
    <m/>
    <s v="No"/>
    <x v="0"/>
    <x v="0"/>
    <x v="1"/>
    <x v="0"/>
    <x v="0"/>
    <x v="0"/>
    <x v="0"/>
    <x v="0"/>
    <x v="0"/>
    <m/>
    <m/>
    <m/>
    <m/>
    <m/>
    <m/>
    <m/>
    <m/>
    <m/>
    <m/>
    <m/>
    <m/>
    <m/>
    <m/>
    <m/>
    <m/>
    <m/>
    <s v="Eastern"/>
    <m/>
    <m/>
    <m/>
    <m/>
    <m/>
    <m/>
    <m/>
    <m/>
    <m/>
    <m/>
    <m/>
    <m/>
    <m/>
    <m/>
    <m/>
    <m/>
    <m/>
    <m/>
    <m/>
    <m/>
    <m/>
    <m/>
    <s v="No"/>
    <m/>
    <m/>
    <m/>
    <m/>
    <m/>
    <m/>
    <m/>
    <m/>
    <m/>
    <m/>
    <m/>
    <m/>
    <m/>
    <m/>
    <m/>
    <m/>
    <m/>
    <m/>
    <m/>
    <s v="Very Needed"/>
    <s v="Very Needed"/>
    <s v="Moderately Needed"/>
    <s v="Very Needed"/>
    <s v="Needed"/>
    <s v="Needed"/>
    <s v="Moderately Needed"/>
    <s v="Yes, but only some"/>
    <s v="Yes, but only some"/>
    <m/>
    <s v="Yes"/>
    <s v="We want to give donors the option of giving tax-deductible donations."/>
    <s v="No"/>
    <m/>
    <m/>
    <m/>
    <m/>
    <s v="Individual Donors"/>
    <s v="Earned Income (Ticket Sales; Fees from workshops)"/>
    <m/>
    <m/>
    <m/>
    <s v="Operational costs, including salaries"/>
    <m/>
    <s v="Rent"/>
    <m/>
    <m/>
    <s v="Salaries/Artist fees"/>
    <m/>
    <m/>
    <m/>
  </r>
  <r>
    <n v="516"/>
    <d v="2017-01-06T09:06:16"/>
    <d v="2017-01-06T09:08:49"/>
    <s v="Partial"/>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48525"/>
    <s v="1483711564_586fa44c5c7c94.79549603"/>
    <s v="Mozilla/5.0 (X11; CrOS x86_64 8872.73.0) AppleWebKit/537.36 (KHTML, like Gecko) Chrome/55.0.2883.103"/>
    <s v="Mozilla/5.0 (X11; CrOS x86_64 8872.73.0) AppleWebKit/537.36 (KHTML, like Gecko) Chrome/55.0.2883.103 Safari/537.36"/>
    <m/>
    <s v="172.85.55.106"/>
    <n v="-73.962898254395"/>
    <n v="40.675998687743999"/>
    <s v="United States"/>
    <s v="Brooklyn"/>
    <s v="NY"/>
    <n v="11238"/>
    <s v="Yes"/>
    <x v="5"/>
    <s v="Dance"/>
    <s v="Film/Video/Media"/>
    <m/>
    <m/>
    <s v="Theatre"/>
    <s v="Visual Arts"/>
    <m/>
    <m/>
    <s v="The Black Girl Project"/>
    <m/>
    <m/>
    <m/>
    <m/>
    <m/>
    <s v="Chief Executive Officer or Equivalent"/>
    <s v="Fractured Atlas"/>
    <m/>
    <s v="Yes"/>
    <s v="Yes"/>
    <s v="No"/>
    <m/>
    <m/>
    <m/>
    <m/>
    <m/>
    <m/>
    <m/>
    <m/>
    <m/>
    <m/>
    <m/>
    <m/>
    <m/>
    <m/>
    <m/>
    <m/>
    <m/>
    <m/>
    <m/>
    <m/>
    <m/>
    <x v="46"/>
    <m/>
    <s v="Yes"/>
    <m/>
    <m/>
    <n v="11213"/>
    <x v="1"/>
    <m/>
    <s v="No"/>
    <x v="0"/>
    <x v="1"/>
    <x v="0"/>
    <x v="1"/>
    <x v="0"/>
    <x v="0"/>
    <x v="0"/>
    <x v="0"/>
    <x v="0"/>
    <m/>
    <m/>
    <m/>
    <m/>
    <m/>
    <m/>
    <m/>
    <m/>
    <m/>
    <m/>
    <m/>
    <m/>
    <m/>
    <m/>
    <s v="Western"/>
    <m/>
    <m/>
    <m/>
    <m/>
    <m/>
    <m/>
    <m/>
    <m/>
    <m/>
    <m/>
    <m/>
    <m/>
    <m/>
    <m/>
    <m/>
    <m/>
    <m/>
    <m/>
    <m/>
    <m/>
    <m/>
    <m/>
    <m/>
    <m/>
    <m/>
    <s v="No"/>
    <m/>
    <m/>
    <m/>
    <m/>
    <m/>
    <m/>
    <m/>
    <m/>
    <s v="Person without a disability"/>
    <m/>
    <m/>
    <m/>
    <m/>
    <m/>
    <m/>
    <m/>
    <m/>
    <m/>
    <m/>
    <m/>
    <m/>
    <m/>
    <m/>
    <m/>
    <m/>
    <m/>
    <m/>
    <m/>
    <m/>
    <m/>
    <m/>
    <m/>
    <m/>
    <m/>
    <m/>
    <m/>
    <m/>
    <m/>
    <m/>
    <m/>
    <m/>
    <m/>
    <m/>
    <m/>
    <m/>
    <m/>
    <m/>
    <m/>
    <m/>
    <m/>
  </r>
  <r>
    <n v="433"/>
    <d v="2016-12-27T07:21:20"/>
    <d v="2016-12-27T07:32:5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17045"/>
    <s v="1482841232_58625c902df555.76287801"/>
    <s v="Mozilla/5.0 (X11; CrOS armv7l 8872.73.0) AppleWebKit/537.36 (KHTML, like Gecko) Chrome/55.0.2883.103"/>
    <s v="Mozilla/5.0 (X11; CrOS armv7l 8872.73.0) AppleWebKit/537.36 (KHTML, like Gecko) Chrome/55.0.2883.103 Safari/537.36"/>
    <m/>
    <s v="73.200.168.234"/>
    <n v="-76.679397583007997"/>
    <n v="39.014198303222997"/>
    <s v="United States"/>
    <s v="Crofton"/>
    <s v="MD"/>
    <n v="21114"/>
    <s v="Yes"/>
    <x v="0"/>
    <m/>
    <s v="Film/Video/Media"/>
    <m/>
    <m/>
    <m/>
    <m/>
    <m/>
    <m/>
    <s v="The Decades of Mason Carroll"/>
    <m/>
    <m/>
    <m/>
    <m/>
    <m/>
    <s v="Chief Executive Officer or Equivalent"/>
    <s v="Fractured Atlas"/>
    <m/>
    <s v="Yes"/>
    <s v="Yes"/>
    <s v="Yes"/>
    <s v="New York Madness"/>
    <m/>
    <m/>
    <s v="Senior Staff Member"/>
    <m/>
    <m/>
    <m/>
    <s v="Fractured Atlas"/>
    <m/>
    <s v="No"/>
    <s v="No"/>
    <m/>
    <m/>
    <m/>
    <m/>
    <m/>
    <m/>
    <m/>
    <m/>
    <m/>
    <m/>
    <x v="3"/>
    <m/>
    <s v="Yes"/>
    <m/>
    <m/>
    <n v="10029"/>
    <x v="0"/>
    <m/>
    <s v="No"/>
    <x v="0"/>
    <x v="0"/>
    <x v="0"/>
    <x v="0"/>
    <x v="0"/>
    <x v="0"/>
    <x v="0"/>
    <x v="0"/>
    <x v="0"/>
    <s v="White"/>
    <m/>
    <m/>
    <m/>
    <m/>
    <m/>
    <m/>
    <m/>
    <m/>
    <m/>
    <m/>
    <m/>
    <m/>
    <m/>
    <m/>
    <m/>
    <m/>
    <m/>
    <m/>
    <m/>
    <m/>
    <m/>
    <m/>
    <m/>
    <m/>
    <m/>
    <m/>
    <m/>
    <m/>
    <m/>
    <m/>
    <m/>
    <m/>
    <m/>
    <m/>
    <m/>
    <m/>
    <m/>
    <m/>
    <m/>
    <s v="No"/>
    <m/>
    <m/>
    <m/>
    <m/>
    <m/>
    <m/>
    <s v="Person with a learning disability"/>
    <m/>
    <m/>
    <m/>
    <m/>
    <m/>
    <m/>
    <m/>
    <m/>
    <m/>
    <m/>
    <m/>
    <m/>
    <s v="Very Needed"/>
    <s v="Very Needed"/>
    <s v="Moderately Needed"/>
    <s v="Very Needed"/>
    <s v="Needed"/>
    <s v="Needed"/>
    <s v="Slightly Needed"/>
    <s v="Yes, but only some"/>
    <s v="Yes, but only some"/>
    <m/>
    <s v="Yes"/>
    <s v="As a filmmaker it allows me to seek alternate forms of funding for individual projects."/>
    <s v="No"/>
    <m/>
    <m/>
    <m/>
    <m/>
    <s v="Individual Donors"/>
    <m/>
    <m/>
    <m/>
    <m/>
    <s v="Operational costs, including salaries"/>
    <m/>
    <m/>
    <m/>
    <m/>
    <s v="Salaries/Artist fees"/>
    <m/>
    <m/>
    <m/>
  </r>
  <r>
    <n v="750"/>
    <d v="2017-01-18T16:49:45"/>
    <d v="2017-01-18T16:53:29"/>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588297"/>
    <s v="1484776173_587fe2edd35f36.33495981"/>
    <s v="Mozilla/5.0 (Macintosh; Intel Mac OS X 10_10_5) AppleWebKit/537.36 (KHTML, like Gecko) Chrome/55.0.2"/>
    <s v="Mozilla/5.0 (Macintosh; Intel Mac OS X 10_10_5) AppleWebKit/537.36 (KHTML, like Gecko) Chrome/55.0.2883.95 Safari/537.36"/>
    <m/>
    <s v="63.143.238.195"/>
    <n v="-73.922302246094006"/>
    <n v="40.837398529052997"/>
    <s v="United States"/>
    <s v="Bronx"/>
    <s v="NY"/>
    <n v="10452"/>
    <s v="Yes"/>
    <x v="2"/>
    <m/>
    <s v="Film/Video/Media"/>
    <m/>
    <m/>
    <m/>
    <m/>
    <m/>
    <m/>
    <s v="The Drozdoff Society"/>
    <m/>
    <m/>
    <m/>
    <m/>
    <m/>
    <s v="Chief Executive Officer or Equivalent"/>
    <s v="Fractured Atlas"/>
    <m/>
    <s v="No"/>
    <m/>
    <s v="No"/>
    <m/>
    <m/>
    <m/>
    <m/>
    <m/>
    <m/>
    <m/>
    <m/>
    <m/>
    <m/>
    <m/>
    <m/>
    <m/>
    <m/>
    <m/>
    <m/>
    <m/>
    <m/>
    <m/>
    <m/>
    <m/>
    <x v="7"/>
    <m/>
    <s v="Yes"/>
    <m/>
    <m/>
    <n v="10465"/>
    <x v="1"/>
    <m/>
    <s v="Yes"/>
    <x v="0"/>
    <x v="0"/>
    <x v="0"/>
    <x v="0"/>
    <x v="1"/>
    <x v="0"/>
    <x v="0"/>
    <x v="0"/>
    <x v="0"/>
    <s v="White"/>
    <m/>
    <m/>
    <m/>
    <m/>
    <m/>
    <m/>
    <m/>
    <m/>
    <m/>
    <m/>
    <m/>
    <m/>
    <m/>
    <m/>
    <m/>
    <m/>
    <m/>
    <m/>
    <m/>
    <m/>
    <s v="Eastern"/>
    <m/>
    <m/>
    <m/>
    <m/>
    <m/>
    <m/>
    <m/>
    <m/>
    <m/>
    <m/>
    <m/>
    <m/>
    <m/>
    <m/>
    <m/>
    <m/>
    <m/>
    <m/>
    <s v="No"/>
    <m/>
    <m/>
    <m/>
    <m/>
    <m/>
    <m/>
    <m/>
    <m/>
    <s v="Person without a disability"/>
    <m/>
    <m/>
    <m/>
    <m/>
    <m/>
    <m/>
    <m/>
    <m/>
    <m/>
    <m/>
    <s v="Not Needed"/>
    <s v="Very Needed"/>
    <s v="Very Needed"/>
    <s v="Moderately Needed"/>
    <s v="Very Needed"/>
    <s v="Very Needed"/>
    <s v="Moderately Needed"/>
    <s v="Yes, but only some"/>
    <s v="Yes, but only some"/>
    <m/>
    <s v="Yes"/>
    <s v="Enables access to grants and donors without the burden of running a 501c3"/>
    <s v="No"/>
    <m/>
    <m/>
    <m/>
    <m/>
    <s v="Individual Donors"/>
    <s v="Earned Income (Ticket Sales; Fees from workshops)"/>
    <m/>
    <m/>
    <m/>
    <s v="Operational costs, including salaries"/>
    <m/>
    <s v="Rent"/>
    <m/>
    <m/>
    <s v="Salaries/Artist fees"/>
    <m/>
    <m/>
    <m/>
  </r>
  <r>
    <n v="792"/>
    <d v="2017-01-19T18:40:01"/>
    <d v="2017-01-19T18:45:53"/>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612041"/>
    <s v="1484869159_58814e27a3be51.72727945"/>
    <s v="Mozilla/5.0 (Macintosh; Intel Mac OS X 10.11; rv:49.0) Gecko/20100101 Firefox/49.0"/>
    <s v="Mozilla/5.0 (Macintosh; Intel Mac OS X 10.11; rv:49.0) Gecko/20100101 Firefox/49.0"/>
    <m/>
    <s v="98.15.80.127"/>
    <n v="-73.977500915527003"/>
    <n v="40.795799255371001"/>
    <s v="United States"/>
    <s v="New York"/>
    <s v="NY"/>
    <n v="10024"/>
    <s v="Yes"/>
    <x v="0"/>
    <m/>
    <m/>
    <m/>
    <m/>
    <s v="Theatre"/>
    <s v="Visual Arts"/>
    <m/>
    <m/>
    <s v="The Fierce Urgency Of Now"/>
    <m/>
    <m/>
    <m/>
    <m/>
    <m/>
    <s v="Chief Executive Officer or Equivalent"/>
    <s v="Fractured Atlas"/>
    <m/>
    <s v="Yes"/>
    <s v="No"/>
    <s v="No"/>
    <m/>
    <m/>
    <m/>
    <m/>
    <m/>
    <m/>
    <m/>
    <m/>
    <m/>
    <m/>
    <m/>
    <m/>
    <m/>
    <m/>
    <m/>
    <m/>
    <m/>
    <m/>
    <m/>
    <m/>
    <m/>
    <x v="39"/>
    <m/>
    <s v="Yes"/>
    <m/>
    <m/>
    <n v="10025"/>
    <x v="0"/>
    <m/>
    <s v="Yes"/>
    <x v="0"/>
    <x v="0"/>
    <x v="0"/>
    <x v="0"/>
    <x v="0"/>
    <x v="0"/>
    <x v="0"/>
    <x v="0"/>
    <x v="0"/>
    <s v="White"/>
    <m/>
    <m/>
    <m/>
    <m/>
    <m/>
    <m/>
    <m/>
    <m/>
    <m/>
    <m/>
    <m/>
    <m/>
    <m/>
    <m/>
    <m/>
    <m/>
    <m/>
    <m/>
    <m/>
    <m/>
    <m/>
    <m/>
    <m/>
    <m/>
    <m/>
    <m/>
    <m/>
    <m/>
    <m/>
    <m/>
    <m/>
    <m/>
    <m/>
    <m/>
    <m/>
    <m/>
    <m/>
    <m/>
    <m/>
    <s v="No"/>
    <m/>
    <m/>
    <m/>
    <m/>
    <m/>
    <m/>
    <m/>
    <m/>
    <m/>
    <m/>
    <m/>
    <m/>
    <m/>
    <m/>
    <m/>
    <m/>
    <m/>
    <m/>
    <m/>
    <s v="Slightly Needed"/>
    <s v="Very Needed"/>
    <s v="Needed"/>
    <s v="Needed"/>
    <s v="Not Needed"/>
    <s v="Not Needed"/>
    <s v="Slightly Needed"/>
    <s v="Yes, but only some"/>
    <s v="Yes, but only some"/>
    <m/>
    <s v="Yes"/>
    <s v="To allow my donors to have tax-deductible contributions."/>
    <s v="No"/>
    <m/>
    <m/>
    <m/>
    <m/>
    <s v="Individual Donors"/>
    <s v="Earned Income (Ticket Sales; Fees from workshops)"/>
    <m/>
    <m/>
    <m/>
    <m/>
    <m/>
    <m/>
    <m/>
    <m/>
    <m/>
    <m/>
    <m/>
    <m/>
  </r>
  <r>
    <n v="536"/>
    <d v="2017-01-07T14:11:07"/>
    <d v="2017-01-07T14:17:56"/>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26445"/>
    <s v="1483816253_58713d3d42b252.10982592"/>
    <s v="Mozilla/5.0 (Windows NT 10.0; Win64; x64) AppleWebKit/537.36 (KHTML, like Gecko) Chrome/55.0.2883.87"/>
    <s v="Mozilla/5.0 (Windows NT 10.0; Win64; x64) AppleWebKit/537.36 (KHTML, like Gecko) Chrome/55.0.2883.87 Safari/537.36"/>
    <m/>
    <s v="96.88.162.220"/>
    <n v="-74.107902526855"/>
    <n v="40.825901031493999"/>
    <s v="United States"/>
    <s v="Rutherford"/>
    <s v="NJ"/>
    <n v="7070"/>
    <s v="Yes"/>
    <x v="0"/>
    <m/>
    <m/>
    <m/>
    <m/>
    <m/>
    <m/>
    <m/>
    <m/>
    <s v="The Fools &amp; Kings Project"/>
    <m/>
    <s v="Staff Member"/>
    <m/>
    <m/>
    <m/>
    <s v="Chief Executive Officer or Equivalent"/>
    <s v="Fractured Atlas"/>
    <m/>
    <s v="Yes"/>
    <s v="No"/>
    <s v="No"/>
    <m/>
    <m/>
    <m/>
    <m/>
    <m/>
    <m/>
    <m/>
    <m/>
    <m/>
    <m/>
    <m/>
    <m/>
    <m/>
    <m/>
    <m/>
    <m/>
    <m/>
    <m/>
    <m/>
    <m/>
    <m/>
    <x v="41"/>
    <m/>
    <s v="Yes"/>
    <m/>
    <m/>
    <n v="10031"/>
    <x v="1"/>
    <m/>
    <s v="No"/>
    <x v="0"/>
    <x v="0"/>
    <x v="0"/>
    <x v="0"/>
    <x v="0"/>
    <x v="0"/>
    <x v="0"/>
    <x v="0"/>
    <x v="0"/>
    <s v="White"/>
    <m/>
    <m/>
    <m/>
    <m/>
    <m/>
    <m/>
    <m/>
    <m/>
    <m/>
    <m/>
    <m/>
    <m/>
    <m/>
    <m/>
    <m/>
    <m/>
    <m/>
    <m/>
    <m/>
    <m/>
    <m/>
    <m/>
    <m/>
    <m/>
    <m/>
    <m/>
    <m/>
    <m/>
    <m/>
    <m/>
    <m/>
    <m/>
    <m/>
    <m/>
    <m/>
    <m/>
    <m/>
    <m/>
    <m/>
    <s v="Yes"/>
    <s v="Italian"/>
    <m/>
    <m/>
    <s v="Person with an emotional or behavioral disability"/>
    <m/>
    <m/>
    <m/>
    <m/>
    <m/>
    <m/>
    <m/>
    <m/>
    <m/>
    <m/>
    <m/>
    <m/>
    <m/>
    <m/>
    <m/>
    <s v="Very Needed"/>
    <s v="Very Needed"/>
    <s v="Very Needed"/>
    <s v="Very Needed"/>
    <s v="Very Needed"/>
    <s v="Very Needed"/>
    <s v="Very Needed"/>
    <s v="Yes, but only some"/>
    <s v="Yes, but only some"/>
    <s v="Space Finder is a great idea, but I have had difficulty navigating the site and find some of the resources listed either incomplete in description or  otherwise unhelpful. "/>
    <s v="Yes"/>
    <s v="Primarily 501c3 proxy status and the ability to apply for grants before we are ready to incorporate ourselves. Great to find footing."/>
    <s v="No"/>
    <m/>
    <m/>
    <m/>
    <m/>
    <s v="Individual Donors"/>
    <s v="Earned Income (Ticket Sales; Fees from workshops)"/>
    <m/>
    <m/>
    <m/>
    <s v="Operational costs, including salaries"/>
    <s v="New equipment purchases or rentals"/>
    <m/>
    <m/>
    <s v="Other space-related costs, including utilities"/>
    <s v="Salaries/Artist fees"/>
    <m/>
    <m/>
    <m/>
  </r>
  <r>
    <n v="390"/>
    <d v="2016-12-17T10:03:13"/>
    <d v="2016-12-17T10:08:08"/>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08321"/>
    <s v="1481986982_585553a6a137c8.62688877"/>
    <s v="Mozilla/5.0 (Macintosh; Intel Mac OS X 10.6; rv:48.0) Gecko/20100101 Firefox/48.0"/>
    <s v="Mozilla/5.0 (Macintosh; Intel Mac OS X 10.6; rv:48.0) Gecko/20100101 Firefox/48.0"/>
    <m/>
    <s v="24.90.193.138"/>
    <n v="-73.985496520995994"/>
    <n v="40.661701202392997"/>
    <s v="United States"/>
    <s v="Brooklyn"/>
    <s v="NY"/>
    <n v="11215"/>
    <s v="Yes"/>
    <x v="0"/>
    <m/>
    <s v="Film/Video/Media"/>
    <m/>
    <s v="Music"/>
    <m/>
    <m/>
    <m/>
    <m/>
    <s v="The Good Swimmer"/>
    <m/>
    <m/>
    <m/>
    <m/>
    <s v="Independent Contractor"/>
    <m/>
    <s v="Fractured Atlas"/>
    <m/>
    <s v="No"/>
    <m/>
    <s v="No"/>
    <m/>
    <m/>
    <m/>
    <m/>
    <m/>
    <m/>
    <m/>
    <m/>
    <m/>
    <m/>
    <m/>
    <m/>
    <m/>
    <m/>
    <m/>
    <m/>
    <m/>
    <m/>
    <m/>
    <m/>
    <m/>
    <x v="7"/>
    <m/>
    <s v="Yes"/>
    <m/>
    <m/>
    <n v="11215"/>
    <x v="1"/>
    <m/>
    <s v="No"/>
    <x v="18"/>
    <x v="0"/>
    <x v="0"/>
    <x v="0"/>
    <x v="1"/>
    <x v="0"/>
    <x v="0"/>
    <x v="0"/>
    <x v="0"/>
    <m/>
    <m/>
    <m/>
    <m/>
    <m/>
    <m/>
    <m/>
    <m/>
    <m/>
    <m/>
    <m/>
    <m/>
    <m/>
    <m/>
    <m/>
    <m/>
    <m/>
    <m/>
    <m/>
    <m/>
    <m/>
    <m/>
    <m/>
    <m/>
    <s v="Western"/>
    <m/>
    <m/>
    <m/>
    <m/>
    <m/>
    <m/>
    <m/>
    <m/>
    <m/>
    <m/>
    <m/>
    <m/>
    <m/>
    <m/>
    <m/>
    <s v="No"/>
    <m/>
    <m/>
    <m/>
    <m/>
    <m/>
    <m/>
    <m/>
    <m/>
    <s v="Person without a disability"/>
    <m/>
    <m/>
    <m/>
    <m/>
    <m/>
    <m/>
    <m/>
    <m/>
    <m/>
    <m/>
    <s v="Very Needed"/>
    <s v="Very Needed"/>
    <s v="Needed"/>
    <s v="Very Needed"/>
    <s v="Very Needed"/>
    <s v="Very Needed"/>
    <s v="Not Needed"/>
    <s v="Yes, but only some"/>
    <s v="Yes, but only some"/>
    <m/>
    <s v="Yes"/>
    <s v="Primarily to be able to accept tax-deductible contributions."/>
    <s v="No"/>
    <m/>
    <m/>
    <m/>
    <m/>
    <m/>
    <s v="Earned Income (Ticket Sales; Fees from workshops)"/>
    <m/>
    <m/>
    <m/>
    <m/>
    <m/>
    <m/>
    <m/>
    <m/>
    <s v="Salaries/Artist fees"/>
    <s v="Additional - Write In"/>
    <s v="Production costs"/>
    <m/>
  </r>
  <r>
    <n v="464"/>
    <d v="2017-01-05T15:05:46"/>
    <d v="2017-01-05T15:13:14"/>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47637"/>
    <s v="1483646729_586ea709a53f90.49959425"/>
    <s v="Mozilla/5.0 (Macintosh; Intel Mac OS X 10_8_5) AppleWebKit/537.36 (KHTML, like Gecko) Chrome/49.0.26"/>
    <s v="Mozilla/5.0 (Macintosh; Intel Mac OS X 10_8_5) AppleWebKit/537.36 (KHTML, like Gecko) Chrome/49.0.2623.112 Safari/537.36"/>
    <m/>
    <s v="142.255.64.20"/>
    <n v="-74.016899108887003"/>
    <n v="40.640598297118999"/>
    <s v="United States"/>
    <s v="Brooklyn"/>
    <s v="NY"/>
    <n v="11220"/>
    <s v="Yes"/>
    <x v="2"/>
    <m/>
    <m/>
    <m/>
    <s v="Music"/>
    <m/>
    <m/>
    <m/>
    <m/>
    <s v="The Greenfield Method"/>
    <m/>
    <m/>
    <m/>
    <m/>
    <m/>
    <s v="Chief Executive Officer or Equivalent"/>
    <s v="Fractured Atlas"/>
    <m/>
    <s v="Yes"/>
    <s v="No"/>
    <s v="No"/>
    <m/>
    <m/>
    <m/>
    <m/>
    <m/>
    <m/>
    <m/>
    <m/>
    <m/>
    <m/>
    <m/>
    <m/>
    <m/>
    <m/>
    <m/>
    <m/>
    <m/>
    <m/>
    <m/>
    <m/>
    <m/>
    <x v="47"/>
    <m/>
    <s v="Yes"/>
    <m/>
    <m/>
    <n v="11217"/>
    <x v="0"/>
    <m/>
    <s v="No"/>
    <x v="0"/>
    <x v="0"/>
    <x v="0"/>
    <x v="0"/>
    <x v="0"/>
    <x v="0"/>
    <x v="0"/>
    <x v="0"/>
    <x v="0"/>
    <s v="White"/>
    <m/>
    <m/>
    <m/>
    <m/>
    <m/>
    <m/>
    <m/>
    <m/>
    <m/>
    <m/>
    <m/>
    <m/>
    <m/>
    <m/>
    <m/>
    <m/>
    <m/>
    <m/>
    <m/>
    <m/>
    <m/>
    <m/>
    <m/>
    <m/>
    <m/>
    <m/>
    <m/>
    <m/>
    <m/>
    <m/>
    <m/>
    <m/>
    <m/>
    <m/>
    <m/>
    <m/>
    <m/>
    <m/>
    <m/>
    <s v="Yes"/>
    <s v="Jewish"/>
    <m/>
    <m/>
    <m/>
    <m/>
    <m/>
    <m/>
    <m/>
    <m/>
    <m/>
    <m/>
    <m/>
    <m/>
    <m/>
    <m/>
    <m/>
    <m/>
    <m/>
    <m/>
    <s v="Very Needed"/>
    <s v="Very Needed"/>
    <s v="Very Needed"/>
    <s v="Very Needed"/>
    <s v="Very Needed"/>
    <s v="Very Needed"/>
    <m/>
    <s v="Yes, all"/>
    <s v="Yes, all"/>
    <m/>
    <s v="Yes"/>
    <s v="I don't want to create a 501c3 and found having a fiscal sponsor for this project the best way to go."/>
    <s v="No"/>
    <m/>
    <m/>
    <m/>
    <m/>
    <s v="Individual Donors"/>
    <m/>
    <m/>
    <m/>
    <m/>
    <m/>
    <m/>
    <m/>
    <m/>
    <m/>
    <s v="Salaries/Artist fees"/>
    <m/>
    <m/>
    <m/>
  </r>
  <r>
    <n v="329"/>
    <d v="2016-12-15T10:16:56"/>
    <d v="2016-12-15T11:35:51"/>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56217"/>
    <s v="1481814973_5852b3bd7b8a52.01197910"/>
    <s v="Mozilla/5.0 (iPhone; CPU iPhone OS 9_3_5 like Mac OS X) AppleWebKit/601.1.46 (KHTML, like Gecko) Ver"/>
    <s v="Mozilla/5.0 (iPhone; CPU iPhone OS 9_3_5 like Mac OS X) AppleWebKit/601.1.46 (KHTML, like Gecko) Version/9.0 Mobile/13G36 Safari/601.1"/>
    <m/>
    <s v="68.195.43.28"/>
    <n v="-73.923500061035"/>
    <n v="40.703498840332003"/>
    <s v="United States"/>
    <s v="Brooklyn"/>
    <s v="NY"/>
    <n v="11237"/>
    <s v="Yes"/>
    <x v="1"/>
    <s v="Dance"/>
    <m/>
    <m/>
    <s v="Music"/>
    <s v="Theatre"/>
    <m/>
    <m/>
    <m/>
    <s v="The Lovelies"/>
    <s v="Board Member"/>
    <s v="Staff Member"/>
    <s v="Senior Staff Member"/>
    <s v="Volunteer"/>
    <s v="Independent Contractor"/>
    <s v="Chief Executive Officer or Equivalent"/>
    <s v="Fractured Atlas"/>
    <m/>
    <s v="Yes"/>
    <s v="No"/>
    <s v="No"/>
    <m/>
    <m/>
    <m/>
    <m/>
    <m/>
    <m/>
    <m/>
    <m/>
    <m/>
    <m/>
    <m/>
    <m/>
    <m/>
    <m/>
    <m/>
    <m/>
    <m/>
    <m/>
    <m/>
    <m/>
    <m/>
    <x v="1"/>
    <m/>
    <s v="Yes"/>
    <m/>
    <m/>
    <n v="11237"/>
    <x v="1"/>
    <m/>
    <s v="No"/>
    <x v="0"/>
    <x v="0"/>
    <x v="0"/>
    <x v="0"/>
    <x v="0"/>
    <x v="0"/>
    <x v="0"/>
    <x v="0"/>
    <x v="0"/>
    <s v="White"/>
    <m/>
    <m/>
    <m/>
    <m/>
    <m/>
    <m/>
    <m/>
    <m/>
    <m/>
    <m/>
    <m/>
    <m/>
    <m/>
    <m/>
    <m/>
    <m/>
    <m/>
    <m/>
    <m/>
    <m/>
    <m/>
    <m/>
    <m/>
    <m/>
    <m/>
    <m/>
    <m/>
    <m/>
    <m/>
    <m/>
    <m/>
    <m/>
    <m/>
    <m/>
    <m/>
    <m/>
    <m/>
    <m/>
    <m/>
    <s v="No"/>
    <m/>
    <m/>
    <m/>
    <m/>
    <m/>
    <m/>
    <m/>
    <m/>
    <s v="Person without a disability"/>
    <m/>
    <m/>
    <m/>
    <m/>
    <m/>
    <m/>
    <m/>
    <m/>
    <m/>
    <m/>
    <s v="Needed"/>
    <s v="Needed"/>
    <s v="Needed"/>
    <s v="Very Needed"/>
    <s v="Very Needed"/>
    <s v="Very Needed"/>
    <s v="Needed"/>
    <s v="Yes, but only some"/>
    <s v="Yes, but only some"/>
    <m/>
    <s v="Yes"/>
    <m/>
    <s v="Yes"/>
    <m/>
    <m/>
    <m/>
    <m/>
    <m/>
    <m/>
    <m/>
    <m/>
    <m/>
    <s v="Operational costs, including salaries"/>
    <m/>
    <m/>
    <m/>
    <m/>
    <s v="Salaries/Artist fees"/>
    <m/>
    <m/>
    <m/>
  </r>
  <r>
    <n v="391"/>
    <d v="2016-12-17T11:02:19"/>
    <d v="2016-12-17T11:06:23"/>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156577"/>
    <s v="1481990476_5855614cbf03c1.44120246"/>
    <s v="Mozilla/5.0 (Macintosh; Intel Mac OS X 10_11_5) AppleWebKit/601.6.17 (KHTML, like Gecko) Version/9.1"/>
    <s v="Mozilla/5.0 (Macintosh; Intel Mac OS X 10_11_5) AppleWebKit/601.6.17 (KHTML, like Gecko) Version/9.1.1 Safari/601.6.17"/>
    <m/>
    <s v="71.183.28.188"/>
    <n v="-73.977500915527003"/>
    <n v="40.795799255371001"/>
    <s v="United States"/>
    <s v="New York"/>
    <s v="NY"/>
    <n v="10024"/>
    <s v="Yes"/>
    <x v="0"/>
    <m/>
    <s v="Film/Video/Media"/>
    <s v="Literary Arts"/>
    <m/>
    <s v="Theatre"/>
    <m/>
    <m/>
    <m/>
    <s v="The Melissa maxwell Development Fund"/>
    <m/>
    <m/>
    <m/>
    <m/>
    <s v="Independent Contractor"/>
    <m/>
    <s v="Fractured Atlas"/>
    <m/>
    <s v="Yes"/>
    <s v="Yes"/>
    <s v="No"/>
    <m/>
    <m/>
    <m/>
    <m/>
    <m/>
    <m/>
    <m/>
    <m/>
    <m/>
    <m/>
    <m/>
    <m/>
    <m/>
    <m/>
    <m/>
    <m/>
    <m/>
    <m/>
    <m/>
    <m/>
    <m/>
    <x v="32"/>
    <m/>
    <s v="Yes"/>
    <m/>
    <m/>
    <m/>
    <x v="1"/>
    <m/>
    <s v="No"/>
    <x v="14"/>
    <x v="0"/>
    <x v="0"/>
    <x v="1"/>
    <x v="0"/>
    <x v="0"/>
    <x v="0"/>
    <x v="0"/>
    <x v="0"/>
    <m/>
    <m/>
    <m/>
    <m/>
    <m/>
    <m/>
    <m/>
    <m/>
    <m/>
    <m/>
    <m/>
    <m/>
    <m/>
    <m/>
    <m/>
    <m/>
    <m/>
    <m/>
    <m/>
    <m/>
    <m/>
    <m/>
    <m/>
    <m/>
    <m/>
    <m/>
    <m/>
    <m/>
    <m/>
    <m/>
    <m/>
    <m/>
    <m/>
    <m/>
    <m/>
    <m/>
    <m/>
    <m/>
    <m/>
    <m/>
    <m/>
    <m/>
    <m/>
    <m/>
    <m/>
    <m/>
    <m/>
    <m/>
    <m/>
    <m/>
    <m/>
    <m/>
    <m/>
    <m/>
    <m/>
    <m/>
    <m/>
    <m/>
    <m/>
    <m/>
    <s v="Very Needed"/>
    <s v="Very Needed"/>
    <s v="Needed"/>
    <s v="Very Needed"/>
    <s v="Very Needed"/>
    <s v="Very Needed"/>
    <s v="Needed"/>
    <s v="Yes, but only some"/>
    <s v="Yes, but only some"/>
    <m/>
    <s v="No"/>
    <m/>
    <m/>
    <m/>
    <m/>
    <m/>
    <m/>
    <m/>
    <m/>
    <m/>
    <m/>
    <m/>
    <m/>
    <m/>
    <m/>
    <m/>
    <m/>
    <m/>
    <m/>
    <m/>
    <m/>
  </r>
  <r>
    <n v="737"/>
    <d v="2017-01-18T09:07:40"/>
    <d v="2017-01-18T09:29:37"/>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427877"/>
    <s v="1484747695_587f73af0201b9.32798077"/>
    <s v="Mozilla/5.0 (Windows NT 6.1; WOW64) AppleWebKit/537.36 (KHTML, like Gecko) Chrome/55.0.2883.87 Safar"/>
    <s v="Mozilla/5.0 (Windows NT 6.1; WOW64) AppleWebKit/537.36 (KHTML, like Gecko) Chrome/55.0.2883.87 Safari/537.36"/>
    <m/>
    <s v="71.246.113.92"/>
    <n v="-73.958297729492003"/>
    <n v="40.644901275635"/>
    <s v="United States"/>
    <s v="Brooklyn"/>
    <s v="NY"/>
    <n v="11226"/>
    <s v="Yes"/>
    <x v="0"/>
    <m/>
    <m/>
    <m/>
    <m/>
    <m/>
    <m/>
    <m/>
    <m/>
    <s v="The Motor Comopany"/>
    <m/>
    <m/>
    <m/>
    <m/>
    <m/>
    <s v="Chief Executive Officer or Equivalent"/>
    <s v="Fractured Atlas"/>
    <m/>
    <s v="Yes"/>
    <s v="No"/>
    <s v="Yes"/>
    <s v="The Living Room"/>
    <m/>
    <m/>
    <m/>
    <m/>
    <m/>
    <s v="Chief Executive Officer or Equivalent"/>
    <s v="Fractured Atlas"/>
    <m/>
    <s v="No"/>
    <s v="No"/>
    <m/>
    <m/>
    <m/>
    <m/>
    <m/>
    <m/>
    <m/>
    <m/>
    <m/>
    <m/>
    <x v="15"/>
    <m/>
    <s v="Yes"/>
    <m/>
    <m/>
    <n v="11201"/>
    <x v="1"/>
    <m/>
    <s v="No"/>
    <x v="0"/>
    <x v="0"/>
    <x v="0"/>
    <x v="0"/>
    <x v="1"/>
    <x v="0"/>
    <x v="0"/>
    <x v="0"/>
    <x v="0"/>
    <s v="White"/>
    <m/>
    <m/>
    <m/>
    <m/>
    <m/>
    <m/>
    <m/>
    <m/>
    <m/>
    <m/>
    <m/>
    <m/>
    <m/>
    <m/>
    <m/>
    <m/>
    <m/>
    <m/>
    <m/>
    <m/>
    <m/>
    <m/>
    <m/>
    <s v="Western"/>
    <m/>
    <m/>
    <m/>
    <m/>
    <m/>
    <m/>
    <m/>
    <m/>
    <m/>
    <m/>
    <m/>
    <m/>
    <m/>
    <m/>
    <m/>
    <s v="No"/>
    <m/>
    <m/>
    <m/>
    <s v="Person with an emotional or behavioral disability"/>
    <m/>
    <m/>
    <m/>
    <m/>
    <s v="Person without a disability"/>
    <m/>
    <m/>
    <m/>
    <m/>
    <m/>
    <m/>
    <m/>
    <m/>
    <m/>
    <m/>
    <s v="Very Needed"/>
    <s v="Very Needed"/>
    <s v="Moderately Needed"/>
    <s v="Very Needed"/>
    <s v="Needed"/>
    <s v="Slightly Needed"/>
    <s v="Moderately Needed"/>
    <s v="Yes, but only some"/>
    <s v="Yes, but only some"/>
    <s v="I think it would be really helpful if there were some way for theater artists who are not Equity actors to be able to apply for unemployment benefits and income based on their work as artists. It is almost impossible to find the time to make art and get funding when you are constantly strapped to the confines of a day job and it really feels like the only people who can make it here are independently wealthy. We should be making it easier for artists to focus on their art."/>
    <s v="Yes"/>
    <s v="Application for grants was the main reason. Also legitimacy."/>
    <s v="No"/>
    <m/>
    <m/>
    <m/>
    <m/>
    <s v="Individual Donors"/>
    <s v="Earned Income (Ticket Sales; Fees from workshops)"/>
    <m/>
    <m/>
    <m/>
    <s v="Operational costs, including salaries"/>
    <s v="New equipment purchases or rentals"/>
    <s v="Rent"/>
    <s v="Mortgage"/>
    <s v="Other space-related costs, including utilities"/>
    <m/>
    <m/>
    <m/>
    <m/>
  </r>
  <r>
    <n v="333"/>
    <d v="2016-12-15T11:35:26"/>
    <d v="2016-12-15T11:39:31"/>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381617"/>
    <s v="1481819703_5852c637e7a673.59438958"/>
    <s v="Mozilla/5.0 (Macintosh; Intel Mac OS X 10_10_5) AppleWebKit/537.36 (KHTML, like Gecko) Chrome/54.0.2"/>
    <s v="Mozilla/5.0 (Macintosh; Intel Mac OS X 10_10_5) AppleWebKit/537.36 (KHTML, like Gecko) Chrome/54.0.2840.98 Safari/537.36"/>
    <m/>
    <s v="66.108.5.221"/>
    <n v="-73.990600585937997"/>
    <n v="40.694400787353999"/>
    <s v="United States"/>
    <s v="Brooklyn"/>
    <s v="NY"/>
    <n v="11201"/>
    <s v="Yes"/>
    <x v="0"/>
    <s v="Dance"/>
    <s v="Film/Video/Media"/>
    <m/>
    <m/>
    <s v="Theatre"/>
    <m/>
    <m/>
    <m/>
    <s v="The New Collectives"/>
    <m/>
    <m/>
    <m/>
    <m/>
    <m/>
    <s v="Chief Executive Officer or Equivalent"/>
    <s v="Fractured Atlas"/>
    <m/>
    <s v="Yes"/>
    <s v="Yes"/>
    <s v="No"/>
    <m/>
    <m/>
    <m/>
    <m/>
    <m/>
    <m/>
    <m/>
    <m/>
    <m/>
    <m/>
    <m/>
    <m/>
    <m/>
    <m/>
    <m/>
    <m/>
    <m/>
    <m/>
    <m/>
    <m/>
    <m/>
    <x v="34"/>
    <m/>
    <s v="Yes"/>
    <m/>
    <m/>
    <n v="11231"/>
    <x v="1"/>
    <m/>
    <s v="No"/>
    <x v="0"/>
    <x v="0"/>
    <x v="0"/>
    <x v="0"/>
    <x v="0"/>
    <x v="0"/>
    <x v="0"/>
    <x v="0"/>
    <x v="0"/>
    <s v="White"/>
    <m/>
    <m/>
    <m/>
    <m/>
    <m/>
    <m/>
    <m/>
    <m/>
    <m/>
    <m/>
    <m/>
    <m/>
    <m/>
    <m/>
    <m/>
    <m/>
    <m/>
    <m/>
    <m/>
    <m/>
    <m/>
    <m/>
    <m/>
    <m/>
    <m/>
    <m/>
    <m/>
    <m/>
    <m/>
    <m/>
    <m/>
    <m/>
    <m/>
    <m/>
    <m/>
    <m/>
    <m/>
    <m/>
    <m/>
    <s v="No"/>
    <m/>
    <m/>
    <m/>
    <m/>
    <m/>
    <m/>
    <m/>
    <m/>
    <s v="Person without a disability"/>
    <m/>
    <m/>
    <m/>
    <m/>
    <m/>
    <m/>
    <m/>
    <m/>
    <m/>
    <m/>
    <s v="Needed"/>
    <s v="Very Needed"/>
    <s v="Slightly Needed"/>
    <s v="Very Needed"/>
    <s v="Needed"/>
    <s v="Needed"/>
    <s v="Moderately Needed"/>
    <s v="Yes, but only some"/>
    <s v="Yes, but only some"/>
    <m/>
    <s v="Yes"/>
    <s v="My theatre company wanted access to insurance and to have a place to receive tax deductible donations."/>
    <s v="No"/>
    <m/>
    <m/>
    <m/>
    <m/>
    <s v="Individual Donors"/>
    <s v="Earned Income (Ticket Sales; Fees from workshops)"/>
    <m/>
    <m/>
    <m/>
    <s v="Operational costs, including salaries"/>
    <m/>
    <s v="Rent"/>
    <m/>
    <m/>
    <s v="Salaries/Artist fees"/>
    <m/>
    <m/>
    <m/>
  </r>
  <r>
    <n v="282"/>
    <d v="2016-12-14T21:03:18"/>
    <d v="2016-12-14T21:09:44"/>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90401"/>
    <s v="1481767382_5851f9d6462f91.15753828"/>
    <s v="Mozilla/5.0 (iPhone; CPU iPhone OS 10_2 like Mac OS X) AppleWebKit/602.3.12 (KHTML, like Gecko) Vers"/>
    <s v="Mozilla/5.0 (iPhone; CPU iPhone OS 10_2 like Mac OS X) AppleWebKit/602.3.12 (KHTML, like Gecko) Version/10.0 Mobile/14C92 Safari/602.1"/>
    <m/>
    <s v="24.90.168.126"/>
    <n v="-73.985496520995994"/>
    <n v="40.661701202392997"/>
    <s v="United States"/>
    <s v="Brooklyn"/>
    <s v="NY"/>
    <n v="11215"/>
    <s v="Yes"/>
    <x v="0"/>
    <m/>
    <s v="Film/Video/Media"/>
    <m/>
    <s v="Music"/>
    <m/>
    <s v="Visual Arts"/>
    <m/>
    <m/>
    <s v="The New Wild"/>
    <m/>
    <m/>
    <m/>
    <s v="Volunteer"/>
    <m/>
    <s v="Chief Executive Officer or Equivalent"/>
    <s v="Fractured Atlas"/>
    <m/>
    <s v="Yes"/>
    <s v="Yes"/>
    <s v="No"/>
    <m/>
    <m/>
    <m/>
    <m/>
    <m/>
    <m/>
    <m/>
    <m/>
    <m/>
    <m/>
    <m/>
    <m/>
    <m/>
    <m/>
    <m/>
    <m/>
    <m/>
    <m/>
    <m/>
    <m/>
    <m/>
    <x v="18"/>
    <m/>
    <s v="Yes"/>
    <m/>
    <m/>
    <n v="11215"/>
    <x v="1"/>
    <m/>
    <s v="No"/>
    <x v="0"/>
    <x v="0"/>
    <x v="0"/>
    <x v="0"/>
    <x v="1"/>
    <x v="0"/>
    <x v="0"/>
    <x v="0"/>
    <x v="1"/>
    <s v="White"/>
    <m/>
    <m/>
    <m/>
    <m/>
    <m/>
    <m/>
    <m/>
    <m/>
    <m/>
    <m/>
    <m/>
    <m/>
    <m/>
    <m/>
    <m/>
    <m/>
    <m/>
    <m/>
    <m/>
    <m/>
    <m/>
    <m/>
    <m/>
    <s v="Western"/>
    <m/>
    <m/>
    <m/>
    <m/>
    <m/>
    <m/>
    <m/>
    <m/>
    <m/>
    <m/>
    <m/>
    <m/>
    <m/>
    <m/>
    <m/>
    <s v="Yes"/>
    <s v="Jewish"/>
    <m/>
    <m/>
    <m/>
    <m/>
    <m/>
    <m/>
    <m/>
    <s v="Person without a disability"/>
    <m/>
    <m/>
    <m/>
    <m/>
    <m/>
    <m/>
    <m/>
    <m/>
    <m/>
    <m/>
    <s v="Very Needed"/>
    <s v="Very Needed"/>
    <s v="Needed"/>
    <s v="Very Needed"/>
    <s v="Very Needed"/>
    <s v="Very Needed"/>
    <s v="Moderately Needed"/>
    <s v="Yes, but only some"/>
    <s v="Yes, but only some"/>
    <s v="More genuinely affordable spaces available to artists. For creating, presenting, living, etc.  Career mentorship. "/>
    <s v="Yes"/>
    <s v="It offers me 591c3 status for grants. It is very helpful to receive guidance from the organization regarding best practices for running the business, applying for funding, etc. "/>
    <s v="Yes"/>
    <s v="Some grants do not allow for fiscal sponsors "/>
    <m/>
    <m/>
    <m/>
    <s v="Individual Donors"/>
    <s v="Earned Income (Ticket Sales; Fees from workshops)"/>
    <s v="Private Foundation Grants (including gifts from family foundations)"/>
    <m/>
    <m/>
    <s v="Operational costs, including salaries"/>
    <s v="New equipment purchases or rentals"/>
    <s v="Rent"/>
    <m/>
    <m/>
    <s v="Salaries/Artist fees"/>
    <m/>
    <m/>
    <m/>
  </r>
  <r>
    <n v="897"/>
    <d v="2017-01-23T17:02:34"/>
    <d v="2017-01-23T17:23:01"/>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84713"/>
    <s v="1485208939_58867d6b224174.90255742"/>
    <s v="Mozilla/5.0 (Macintosh; Intel Mac OS X 10_10_3) AppleWebKit/600.6.3 (KHTML, like Gecko) Version/8.0."/>
    <s v="Mozilla/5.0 (Macintosh; Intel Mac OS X 10_10_3) AppleWebKit/600.6.3 (KHTML, like Gecko) Version/8.0.6 Safari/600.6.3"/>
    <m/>
    <s v="67.86.157.165"/>
    <n v="-73.957099914550994"/>
    <n v="40.698101043701001"/>
    <s v="United States"/>
    <s v="Brooklyn"/>
    <s v="NY"/>
    <n v="11205"/>
    <s v="Yes"/>
    <x v="5"/>
    <m/>
    <s v="Film/Video/Media"/>
    <m/>
    <m/>
    <s v="Theatre"/>
    <s v="Visual Arts"/>
    <s v="Additional - Write In"/>
    <s v="we collaborate with musicians, theatre artists, dancers, choreographers, etc to create/facilitate documentation (via books and other media) for many disciplines; we are also educational and teach tech literacy to creatives"/>
    <s v="The Operating System"/>
    <m/>
    <m/>
    <m/>
    <s v="Volunteer"/>
    <m/>
    <s v="Chief Executive Officer or Equivalent"/>
    <s v="Fractured Atlas"/>
    <m/>
    <s v="Yes"/>
    <s v="No"/>
    <s v="No"/>
    <m/>
    <m/>
    <m/>
    <m/>
    <m/>
    <m/>
    <m/>
    <m/>
    <m/>
    <m/>
    <m/>
    <m/>
    <m/>
    <m/>
    <m/>
    <m/>
    <m/>
    <m/>
    <m/>
    <m/>
    <m/>
    <x v="3"/>
    <m/>
    <s v="Yes"/>
    <m/>
    <m/>
    <n v="11205"/>
    <x v="3"/>
    <s v="I am a gender non-conforming, queer person. I was born female and primarily read as female."/>
    <s v="Yes"/>
    <x v="0"/>
    <x v="0"/>
    <x v="0"/>
    <x v="0"/>
    <x v="1"/>
    <x v="0"/>
    <x v="0"/>
    <x v="0"/>
    <x v="0"/>
    <m/>
    <m/>
    <m/>
    <m/>
    <m/>
    <m/>
    <m/>
    <m/>
    <m/>
    <m/>
    <m/>
    <m/>
    <m/>
    <m/>
    <m/>
    <m/>
    <m/>
    <m/>
    <m/>
    <m/>
    <m/>
    <m/>
    <m/>
    <s v="Southern"/>
    <s v="Western"/>
    <m/>
    <m/>
    <m/>
    <m/>
    <m/>
    <m/>
    <m/>
    <m/>
    <m/>
    <m/>
    <m/>
    <m/>
    <m/>
    <m/>
    <m/>
    <s v="Yes"/>
    <s v="Brooklyn Native, 4th generation New Yorker. Single parent family, low income."/>
    <m/>
    <m/>
    <m/>
    <m/>
    <m/>
    <m/>
    <m/>
    <m/>
    <m/>
    <m/>
    <s v="Chronic, sometimes debilitating illness."/>
    <m/>
    <m/>
    <m/>
    <m/>
    <m/>
    <m/>
    <m/>
    <s v="Needed"/>
    <s v="Needed"/>
    <s v="Needed"/>
    <s v="Needed"/>
    <s v="Moderately Needed"/>
    <s v="Very Needed"/>
    <s v="Moderately Needed"/>
    <s v="Yes, but only some"/>
    <s v="Yes, but only some"/>
    <m/>
    <s v="Yes"/>
    <s v="My sole reason in using a fiscal sponsor has been the ability to take tax-deductible donations, as well as to apply for certain grants without needing to go through the process of establishing a full 501c3, since I am really running this organization on my own (without a board, etc). The spaces database on FA is also very useful, though I haven't used it much yet."/>
    <s v="No"/>
    <m/>
    <m/>
    <m/>
    <m/>
    <s v="Individual Donors"/>
    <m/>
    <m/>
    <m/>
    <m/>
    <s v="Operational costs, including salaries"/>
    <s v="New equipment purchases or rentals"/>
    <s v="Rent"/>
    <m/>
    <s v="Other space-related costs, including utilities"/>
    <s v="Salaries/Artist fees"/>
    <m/>
    <m/>
    <m/>
  </r>
  <r>
    <n v="518"/>
    <d v="2017-01-06T11:55:59"/>
    <d v="2017-01-06T12:06:40"/>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72313"/>
    <s v="1483721752_586fcc185be231.18714318"/>
    <s v="Mozilla/5.0 (Macintosh; Intel Mac OS X 10_11_6) AppleWebKit/537.36 (KHTML, like Gecko) Chrome/55.0.2"/>
    <s v="Mozilla/5.0 (Macintosh; Intel Mac OS X 10_11_6) AppleWebKit/537.36 (KHTML, like Gecko) Chrome/55.0.2883.95 Safari/537.36"/>
    <m/>
    <s v="24.90.89.63"/>
    <n v="-73.946899414062003"/>
    <n v="40.711101531982003"/>
    <s v="United States"/>
    <s v="Brooklyn"/>
    <s v="NY"/>
    <n v="11211"/>
    <s v="Yes"/>
    <x v="1"/>
    <m/>
    <s v="Film/Video/Media"/>
    <m/>
    <m/>
    <m/>
    <m/>
    <s v="Additional - Write In"/>
    <m/>
    <s v="The People Movers"/>
    <m/>
    <m/>
    <m/>
    <m/>
    <m/>
    <s v="Chief Executive Officer or Equivalent"/>
    <s v="Fractured Atlas"/>
    <m/>
    <s v="Yes"/>
    <s v="No"/>
    <s v="No"/>
    <m/>
    <m/>
    <m/>
    <m/>
    <m/>
    <m/>
    <m/>
    <m/>
    <m/>
    <m/>
    <m/>
    <m/>
    <m/>
    <m/>
    <m/>
    <m/>
    <m/>
    <m/>
    <m/>
    <m/>
    <m/>
    <x v="4"/>
    <m/>
    <s v="Yes"/>
    <m/>
    <m/>
    <n v="11237"/>
    <x v="1"/>
    <m/>
    <s v="No"/>
    <x v="0"/>
    <x v="0"/>
    <x v="0"/>
    <x v="0"/>
    <x v="0"/>
    <x v="0"/>
    <x v="0"/>
    <x v="0"/>
    <x v="0"/>
    <s v="White"/>
    <m/>
    <m/>
    <m/>
    <m/>
    <m/>
    <m/>
    <m/>
    <m/>
    <m/>
    <m/>
    <m/>
    <m/>
    <m/>
    <m/>
    <m/>
    <m/>
    <m/>
    <m/>
    <m/>
    <m/>
    <m/>
    <m/>
    <m/>
    <m/>
    <m/>
    <m/>
    <m/>
    <m/>
    <m/>
    <m/>
    <m/>
    <m/>
    <m/>
    <m/>
    <m/>
    <m/>
    <m/>
    <m/>
    <m/>
    <s v="No"/>
    <m/>
    <m/>
    <m/>
    <m/>
    <m/>
    <m/>
    <m/>
    <m/>
    <s v="Person without a disability"/>
    <m/>
    <m/>
    <m/>
    <m/>
    <m/>
    <m/>
    <m/>
    <m/>
    <m/>
    <m/>
    <s v="Needed"/>
    <s v="Very Needed"/>
    <s v="Needed"/>
    <s v="Very Needed"/>
    <s v="Needed"/>
    <s v="Needed"/>
    <s v="Needed"/>
    <s v="Yes, but only some"/>
    <s v="Yes, but only some"/>
    <s v="The first things that spring to mine are a rental price cap to alternative space rentals being used for artistic projects, and stricter labor protection laws around creative jobs. I have no idea what those would look like in practice.   I honestly feel like the cultural plan needs to liaise strongly with real estate practice in NYC at large - a lot of the problems with artists lives and ability to create have to do with how expensive space is - living space, working space, presentation space. It's the greatest barrier to participation, and leads to a variety of exploitative practices within the arts as everyone scrambles to make various forms of rent. "/>
    <s v="Yes"/>
    <s v="I've been considering incorporating independently recently - however, in the past, it enabled me to accept tax-deductible donations without the associated tax paperwork headache or needing to engage a lawyer. "/>
    <s v="Yes"/>
    <s v="Certain grants won't allow me to apply. Also, the cut that fiscal sponsors take tends to be very high. "/>
    <s v="Perhaps all public and private funding needs to accept applications from fiscally sponsored projects? "/>
    <m/>
    <s v="Government (City, County, State, Federal - any source/agency)"/>
    <s v="Individual Donors"/>
    <s v="Earned Income (Ticket Sales; Fees from workshops)"/>
    <m/>
    <m/>
    <m/>
    <s v="Operational costs, including salaries"/>
    <m/>
    <s v="Rent"/>
    <m/>
    <m/>
    <m/>
    <s v="Additional - Write In"/>
    <s v="Storage"/>
    <m/>
  </r>
  <r>
    <n v="823"/>
    <d v="2017-01-22T23:03:00"/>
    <d v="2017-01-22T23:16:51"/>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62737"/>
    <s v="1485129337_58854679a556f2.86473678"/>
    <s v="Mozilla/5.0 (Macintosh; Intel Mac OS X 10_10_5) AppleWebKit/537.36 (KHTML, like Gecko) Chrome/55.0.2"/>
    <s v="Mozilla/5.0 (Macintosh; Intel Mac OS X 10_10_5) AppleWebKit/537.36 (KHTML, like Gecko) Chrome/55.0.2883.95 Safari/537.36"/>
    <m/>
    <s v="67.83.135.230"/>
    <n v="-73.958297729492003"/>
    <n v="40.644901275635"/>
    <s v="United States"/>
    <s v="Brooklyn"/>
    <s v="NY"/>
    <n v="11226"/>
    <s v="Yes"/>
    <x v="0"/>
    <s v="Dance"/>
    <s v="Film/Video/Media"/>
    <s v="Literary Arts"/>
    <s v="Music"/>
    <m/>
    <s v="Visual Arts"/>
    <s v="Additional - Write In"/>
    <s v="community-based, also teaching"/>
    <s v="The POOP Project"/>
    <m/>
    <m/>
    <m/>
    <m/>
    <m/>
    <s v="Chief Executive Officer or Equivalent"/>
    <s v="Fractured Atlas"/>
    <m/>
    <s v="Yes"/>
    <s v="Yes"/>
    <s v="No"/>
    <m/>
    <m/>
    <m/>
    <m/>
    <m/>
    <m/>
    <m/>
    <m/>
    <m/>
    <m/>
    <m/>
    <m/>
    <m/>
    <m/>
    <m/>
    <m/>
    <m/>
    <m/>
    <m/>
    <m/>
    <m/>
    <x v="41"/>
    <m/>
    <s v="Yes"/>
    <m/>
    <m/>
    <n v="11226"/>
    <x v="0"/>
    <m/>
    <s v="Yes"/>
    <x v="0"/>
    <x v="0"/>
    <x v="0"/>
    <x v="0"/>
    <x v="1"/>
    <x v="0"/>
    <x v="0"/>
    <x v="0"/>
    <x v="0"/>
    <s v="White"/>
    <m/>
    <m/>
    <m/>
    <m/>
    <m/>
    <m/>
    <m/>
    <m/>
    <m/>
    <m/>
    <m/>
    <m/>
    <m/>
    <m/>
    <m/>
    <m/>
    <m/>
    <m/>
    <m/>
    <m/>
    <s v="Eastern"/>
    <s v="Northern"/>
    <m/>
    <m/>
    <m/>
    <m/>
    <m/>
    <m/>
    <m/>
    <m/>
    <m/>
    <m/>
    <m/>
    <m/>
    <m/>
    <m/>
    <m/>
    <m/>
    <m/>
    <s v="Yes"/>
    <s v="American, Jewish, Buddhist"/>
    <m/>
    <m/>
    <m/>
    <m/>
    <m/>
    <m/>
    <m/>
    <m/>
    <m/>
    <m/>
    <m/>
    <m/>
    <m/>
    <m/>
    <m/>
    <m/>
    <m/>
    <m/>
    <s v="Very Needed"/>
    <s v="Very Needed"/>
    <s v="Moderately Needed"/>
    <s v="Very Needed"/>
    <s v="Very Needed"/>
    <s v="Very Needed"/>
    <s v="Needed"/>
    <s v="Yes, but only some"/>
    <s v="Yes, but only some"/>
    <s v="There are so many spaces that are underutilized. One of the biggest helps to me has been working with a community center which has provided employment for me as a teaching artist, and then also offered me rehearsal space in their nursery school classrooms outside of school hours. I know there are many more partnerships like this. When not teaching or rehearsing, office space is something I can't afford but would love. I often wonder if there are restaurants that open only for dinner, for example, that could be hosting freelancers during the days--without the cost of buying lunch at a cafe."/>
    <s v="Yes"/>
    <s v="I wanted to be able to accept tax-deductible donations for our work and apply for bigger grants. That has been the primary value, though I have also been interested in pursuing health insurance through my fiscal sponsor."/>
    <s v="No"/>
    <m/>
    <m/>
    <m/>
    <m/>
    <s v="Individual Donors"/>
    <s v="Earned Income (Ticket Sales; Fees from workshops)"/>
    <s v="Private Foundation Grants (including gifts from family foundations)"/>
    <m/>
    <m/>
    <s v="Operational costs, including salaries"/>
    <s v="New equipment purchases or rentals"/>
    <m/>
    <m/>
    <m/>
    <m/>
    <m/>
    <m/>
    <m/>
  </r>
  <r>
    <n v="517"/>
    <d v="2017-01-06T10:22:34"/>
    <d v="2017-01-06T10:27:47"/>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140013"/>
    <s v="1483716082_586fb5f2c5f286.02072773"/>
    <s v="Mozilla/5.0 (Windows NT 6.1; WOW64) AppleWebKit/537.36 (KHTML, like Gecko) Chrome/55.0.2883.87 Safar"/>
    <s v="Mozilla/5.0 (Windows NT 6.1; WOW64) AppleWebKit/537.36 (KHTML, like Gecko) Chrome/55.0.2883.87 Safari/537.36"/>
    <m/>
    <s v="142.255.103.178"/>
    <n v="-74.028800964355"/>
    <n v="40.623401641846002"/>
    <s v="United States"/>
    <s v="Brooklyn"/>
    <s v="NY"/>
    <n v="11209"/>
    <s v="Yes"/>
    <x v="4"/>
    <m/>
    <m/>
    <m/>
    <m/>
    <s v="Theatre"/>
    <m/>
    <m/>
    <m/>
    <s v="The Raven-Winged Hours"/>
    <m/>
    <m/>
    <s v="Senior Staff Member"/>
    <m/>
    <m/>
    <m/>
    <s v="Fractured Atlas"/>
    <m/>
    <s v="Yes"/>
    <s v="No"/>
    <s v="No"/>
    <m/>
    <m/>
    <m/>
    <m/>
    <m/>
    <m/>
    <m/>
    <m/>
    <m/>
    <m/>
    <m/>
    <m/>
    <m/>
    <m/>
    <m/>
    <m/>
    <m/>
    <m/>
    <m/>
    <m/>
    <m/>
    <x v="20"/>
    <m/>
    <s v="Yes"/>
    <m/>
    <m/>
    <n v="11209"/>
    <x v="3"/>
    <s v="Transmale"/>
    <s v="Yes"/>
    <x v="0"/>
    <x v="0"/>
    <x v="0"/>
    <x v="0"/>
    <x v="0"/>
    <x v="0"/>
    <x v="0"/>
    <x v="0"/>
    <x v="0"/>
    <s v="White"/>
    <m/>
    <m/>
    <m/>
    <m/>
    <m/>
    <m/>
    <m/>
    <m/>
    <m/>
    <m/>
    <m/>
    <m/>
    <m/>
    <m/>
    <m/>
    <m/>
    <m/>
    <m/>
    <m/>
    <m/>
    <m/>
    <m/>
    <m/>
    <m/>
    <m/>
    <m/>
    <m/>
    <m/>
    <m/>
    <m/>
    <m/>
    <m/>
    <m/>
    <m/>
    <m/>
    <m/>
    <m/>
    <m/>
    <m/>
    <s v="No"/>
    <m/>
    <m/>
    <m/>
    <m/>
    <m/>
    <m/>
    <m/>
    <m/>
    <m/>
    <m/>
    <m/>
    <m/>
    <m/>
    <m/>
    <m/>
    <m/>
    <m/>
    <m/>
    <m/>
    <s v="Very Needed"/>
    <s v="Very Needed"/>
    <s v="Slightly Needed"/>
    <s v="Very Needed"/>
    <s v="Very Needed"/>
    <s v="Very Needed"/>
    <s v="Very Needed"/>
    <s v="Yes, but only some"/>
    <s v="Yes, but only some"/>
    <m/>
    <s v="Yes"/>
    <s v="I want to be able to identify as non-profit in order to qualify for some kinds of donations and grants. I also get discounts on rehearsal space."/>
    <s v="No"/>
    <m/>
    <m/>
    <m/>
    <m/>
    <m/>
    <m/>
    <m/>
    <m/>
    <m/>
    <s v="Operational costs, including salaries"/>
    <m/>
    <m/>
    <m/>
    <s v="Other space-related costs, including utilities"/>
    <m/>
    <s v="Additional - Write In"/>
    <s v="workshopping"/>
    <m/>
  </r>
  <r>
    <n v="915"/>
    <d v="2017-01-23T17:34:18"/>
    <d v="2017-01-23T17:38:04"/>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43077"/>
    <s v="1485210851_588684e31beae7.64731612"/>
    <s v="Mozilla/5.0 (Macintosh; Intel Mac OS X 10_7_5) AppleWebKit/537.36 (KHTML, like Gecko) Chrome/49.0.26"/>
    <s v="Mozilla/5.0 (Macintosh; Intel Mac OS X 10_7_5) AppleWebKit/537.36 (KHTML, like Gecko) Chrome/49.0.2623.112 Safari/537.36"/>
    <m/>
    <s v="207.38.168.81"/>
    <n v="-73.906997680664006"/>
    <n v="40.779201507567997"/>
    <s v="United States"/>
    <s v="Astoria"/>
    <s v="NY"/>
    <n v="11105"/>
    <s v="Yes"/>
    <x v="5"/>
    <m/>
    <s v="Film/Video/Media"/>
    <m/>
    <m/>
    <m/>
    <m/>
    <m/>
    <m/>
    <s v="The Straddler"/>
    <m/>
    <s v="Staff Member"/>
    <m/>
    <m/>
    <m/>
    <s v="Chief Executive Officer or Equivalent"/>
    <s v="Fractured Atlas"/>
    <m/>
    <s v="Yes"/>
    <s v="Yes"/>
    <s v="No"/>
    <m/>
    <m/>
    <m/>
    <m/>
    <m/>
    <m/>
    <m/>
    <m/>
    <m/>
    <m/>
    <m/>
    <m/>
    <m/>
    <m/>
    <m/>
    <m/>
    <m/>
    <m/>
    <m/>
    <m/>
    <m/>
    <x v="46"/>
    <m/>
    <s v="Yes"/>
    <m/>
    <m/>
    <n v="11102"/>
    <x v="0"/>
    <m/>
    <s v="No"/>
    <x v="0"/>
    <x v="0"/>
    <x v="0"/>
    <x v="0"/>
    <x v="0"/>
    <x v="0"/>
    <x v="0"/>
    <x v="0"/>
    <x v="0"/>
    <s v="White"/>
    <m/>
    <m/>
    <m/>
    <m/>
    <m/>
    <m/>
    <m/>
    <m/>
    <m/>
    <m/>
    <m/>
    <m/>
    <m/>
    <m/>
    <m/>
    <m/>
    <m/>
    <m/>
    <m/>
    <m/>
    <m/>
    <m/>
    <m/>
    <m/>
    <m/>
    <m/>
    <m/>
    <m/>
    <m/>
    <m/>
    <m/>
    <m/>
    <m/>
    <m/>
    <m/>
    <m/>
    <m/>
    <m/>
    <m/>
    <s v="No"/>
    <m/>
    <m/>
    <m/>
    <m/>
    <m/>
    <m/>
    <m/>
    <m/>
    <m/>
    <m/>
    <m/>
    <m/>
    <m/>
    <m/>
    <m/>
    <m/>
    <m/>
    <m/>
    <m/>
    <s v="Needed"/>
    <s v="Very Needed"/>
    <s v="Moderately Needed"/>
    <s v="Needed"/>
    <s v="Very Needed"/>
    <s v="Very Needed"/>
    <s v="Not Needed"/>
    <s v="Yes, but only some"/>
    <s v="Yes, but only some"/>
    <m/>
    <s v="Yes"/>
    <s v="Fundraising and access to resources like space, insurance, etc."/>
    <s v="No"/>
    <m/>
    <m/>
    <m/>
    <m/>
    <s v="Individual Donors"/>
    <s v="Earned Income (Ticket Sales; Fees from workshops)"/>
    <m/>
    <m/>
    <m/>
    <m/>
    <m/>
    <m/>
    <m/>
    <m/>
    <m/>
    <s v="Additional - Write In"/>
    <s v="Marketing"/>
    <m/>
  </r>
  <r>
    <n v="374"/>
    <d v="2016-12-16T12:11:09"/>
    <d v="2016-12-16T12:22:46"/>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32393"/>
    <s v="1481908251_5854201bb90d61.92266732"/>
    <s v="Mozilla/5.0 (Macintosh; Intel Mac OS X 10.11; rv:50.0) Gecko/20100101 Firefox/50.0"/>
    <s v="Mozilla/5.0 (Macintosh; Intel Mac OS X 10.11; rv:50.0) Gecko/20100101 Firefox/50.0"/>
    <m/>
    <s v="74.66.23.246"/>
    <n v="-73.997497558594006"/>
    <n v="40.730800628662003"/>
    <s v="United States"/>
    <s v="New York"/>
    <s v="NY"/>
    <n v="10011"/>
    <s v="Yes"/>
    <x v="4"/>
    <m/>
    <m/>
    <m/>
    <s v="Music"/>
    <s v="Theatre"/>
    <m/>
    <m/>
    <m/>
    <s v="The Word Is Love"/>
    <m/>
    <m/>
    <m/>
    <m/>
    <m/>
    <s v="Chief Executive Officer or Equivalent"/>
    <s v="Fractured Atlas"/>
    <m/>
    <s v="Yes"/>
    <s v="Yes"/>
    <s v="Yes"/>
    <s v="none"/>
    <m/>
    <m/>
    <m/>
    <m/>
    <m/>
    <s v="Chief Executive Officer or Equivalent"/>
    <m/>
    <m/>
    <m/>
    <m/>
    <m/>
    <m/>
    <m/>
    <m/>
    <m/>
    <m/>
    <m/>
    <m/>
    <m/>
    <m/>
    <x v="7"/>
    <m/>
    <s v="Yes"/>
    <m/>
    <m/>
    <n v="10011"/>
    <x v="1"/>
    <m/>
    <s v="No"/>
    <x v="0"/>
    <x v="0"/>
    <x v="0"/>
    <x v="0"/>
    <x v="1"/>
    <x v="0"/>
    <x v="0"/>
    <x v="0"/>
    <x v="0"/>
    <m/>
    <m/>
    <m/>
    <m/>
    <m/>
    <m/>
    <m/>
    <m/>
    <m/>
    <m/>
    <m/>
    <m/>
    <m/>
    <m/>
    <m/>
    <m/>
    <m/>
    <m/>
    <m/>
    <m/>
    <m/>
    <m/>
    <m/>
    <s v="Southern"/>
    <m/>
    <m/>
    <m/>
    <m/>
    <m/>
    <m/>
    <m/>
    <m/>
    <m/>
    <m/>
    <m/>
    <m/>
    <m/>
    <m/>
    <m/>
    <m/>
    <s v="No"/>
    <m/>
    <m/>
    <m/>
    <m/>
    <m/>
    <m/>
    <m/>
    <m/>
    <s v="Person without a disability"/>
    <m/>
    <m/>
    <m/>
    <m/>
    <m/>
    <m/>
    <m/>
    <m/>
    <m/>
    <m/>
    <s v="Very Needed"/>
    <s v="Very Needed"/>
    <s v="Very Needed"/>
    <s v="Very Needed"/>
    <m/>
    <m/>
    <m/>
    <s v="No"/>
    <s v="No"/>
    <m/>
    <s v="Yes"/>
    <s v="It helps me to raise money because contributions are tax deductable"/>
    <s v="No"/>
    <m/>
    <m/>
    <m/>
    <m/>
    <s v="Individual Donors"/>
    <m/>
    <s v="Private Foundation Grants (including gifts from family foundations)"/>
    <m/>
    <m/>
    <s v="Operational costs, including salaries"/>
    <s v="New equipment purchases or rentals"/>
    <m/>
    <m/>
    <s v="Other space-related costs, including utilities"/>
    <s v="Salaries/Artist fees"/>
    <m/>
    <m/>
    <m/>
  </r>
  <r>
    <n v="309"/>
    <d v="2016-12-15T01:23:11"/>
    <d v="2016-12-15T01:31:21"/>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445637"/>
    <s v="1481782950_585236a692b535.78779688"/>
    <s v="Mozilla/5.0 (iPhone; CPU iPhone OS 10_1_1 like Mac OS X) AppleWebKit/602.2.14 (KHTML, like Gecko) Ve"/>
    <s v="Mozilla/5.0 (iPhone; CPU iPhone OS 10_1_1 like Mac OS X) AppleWebKit/602.2.14 (KHTML, like Gecko) Version/10.0 Mobile/14B100 Safari/602.1"/>
    <m/>
    <s v="70.214.67.222"/>
    <n v="-73.556800842285"/>
    <n v="40.722499847412003"/>
    <s v="United States"/>
    <s v="East Meadow"/>
    <s v="NY"/>
    <n v="11554"/>
    <s v="Yes"/>
    <x v="0"/>
    <m/>
    <m/>
    <m/>
    <m/>
    <s v="Theatre"/>
    <m/>
    <s v="Additional - Write In"/>
    <s v="Activism "/>
    <s v="Theater in Asylum"/>
    <m/>
    <m/>
    <m/>
    <m/>
    <m/>
    <s v="Chief Executive Officer or Equivalent"/>
    <s v="Fractured Atlas"/>
    <m/>
    <s v="Yes"/>
    <s v="Yes"/>
    <s v="No"/>
    <m/>
    <m/>
    <m/>
    <m/>
    <m/>
    <m/>
    <m/>
    <m/>
    <m/>
    <m/>
    <m/>
    <m/>
    <m/>
    <m/>
    <m/>
    <m/>
    <m/>
    <m/>
    <m/>
    <m/>
    <m/>
    <x v="27"/>
    <m/>
    <s v="Yes"/>
    <m/>
    <m/>
    <n v="11216"/>
    <x v="0"/>
    <m/>
    <s v="Yes"/>
    <x v="0"/>
    <x v="0"/>
    <x v="0"/>
    <x v="0"/>
    <x v="0"/>
    <x v="0"/>
    <x v="0"/>
    <x v="0"/>
    <x v="0"/>
    <s v="White"/>
    <m/>
    <m/>
    <m/>
    <m/>
    <m/>
    <m/>
    <m/>
    <m/>
    <m/>
    <m/>
    <m/>
    <m/>
    <m/>
    <m/>
    <m/>
    <m/>
    <m/>
    <m/>
    <m/>
    <m/>
    <m/>
    <m/>
    <m/>
    <m/>
    <m/>
    <m/>
    <m/>
    <m/>
    <m/>
    <m/>
    <m/>
    <m/>
    <m/>
    <m/>
    <m/>
    <m/>
    <m/>
    <m/>
    <m/>
    <s v="No"/>
    <m/>
    <m/>
    <m/>
    <m/>
    <m/>
    <m/>
    <m/>
    <m/>
    <s v="Person without a disability"/>
    <m/>
    <m/>
    <m/>
    <m/>
    <m/>
    <m/>
    <m/>
    <m/>
    <m/>
    <m/>
    <s v="Very Needed"/>
    <s v="Needed"/>
    <s v="Moderately Needed"/>
    <s v="Very Needed"/>
    <s v="Very Needed"/>
    <s v="Very Needed"/>
    <s v="Slightly Needed"/>
    <s v="No"/>
    <s v="Yes, but only some"/>
    <s v="Independent theater maker unions or collective to pool and empower resources would be helpful "/>
    <s v="Yes"/>
    <s v="Our fiscal sponsor is immensely valuable to us. We are small (5-10 people) and not able to amass the resources or support our sponsor is. "/>
    <s v="No"/>
    <m/>
    <m/>
    <m/>
    <m/>
    <s v="Individual Donors"/>
    <s v="Earned Income (Ticket Sales; Fees from workshops)"/>
    <s v="Private Foundation Grants (including gifts from family foundations)"/>
    <m/>
    <m/>
    <s v="Operational costs, including salaries"/>
    <m/>
    <s v="Rent"/>
    <m/>
    <s v="Other space-related costs, including utilities"/>
    <s v="Salaries/Artist fees"/>
    <m/>
    <m/>
    <m/>
  </r>
  <r>
    <n v="540"/>
    <d v="2017-01-07T17:15:49"/>
    <d v="2017-01-07T17:21:24"/>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75333"/>
    <s v="1483827334_58716886e48465.41910640"/>
    <s v="Mozilla/5.0 (Macintosh; Intel Mac OS X 10_9_5) AppleWebKit/537.36 (KHTML, like Gecko) Chrome/55.0.28"/>
    <s v="Mozilla/5.0 (Macintosh; Intel Mac OS X 10_9_5) AppleWebKit/537.36 (KHTML, like Gecko) Chrome/55.0.2883.95 Safari/537.36"/>
    <m/>
    <s v="173.68.10.91"/>
    <n v="-73.951202392577997"/>
    <n v="40.780498504638999"/>
    <s v="United States"/>
    <s v="New York"/>
    <s v="NY"/>
    <n v="10128"/>
    <s v="Yes"/>
    <x v="0"/>
    <m/>
    <m/>
    <s v="Literary Arts"/>
    <m/>
    <m/>
    <m/>
    <m/>
    <m/>
    <s v="Theater of the Apes"/>
    <m/>
    <m/>
    <m/>
    <m/>
    <m/>
    <s v="Chief Executive Officer or Equivalent"/>
    <s v="Fractured Atlas"/>
    <m/>
    <s v="Yes"/>
    <s v="No"/>
    <s v="No"/>
    <m/>
    <m/>
    <m/>
    <m/>
    <m/>
    <m/>
    <m/>
    <m/>
    <m/>
    <m/>
    <m/>
    <m/>
    <m/>
    <m/>
    <m/>
    <m/>
    <m/>
    <m/>
    <m/>
    <m/>
    <m/>
    <x v="8"/>
    <m/>
    <s v="Yes"/>
    <m/>
    <m/>
    <n v="10029"/>
    <x v="1"/>
    <m/>
    <s v="No"/>
    <x v="0"/>
    <x v="0"/>
    <x v="0"/>
    <x v="0"/>
    <x v="0"/>
    <x v="0"/>
    <x v="0"/>
    <x v="0"/>
    <x v="0"/>
    <s v="White"/>
    <m/>
    <m/>
    <m/>
    <m/>
    <m/>
    <m/>
    <m/>
    <m/>
    <m/>
    <m/>
    <m/>
    <m/>
    <m/>
    <m/>
    <m/>
    <m/>
    <m/>
    <m/>
    <m/>
    <m/>
    <m/>
    <m/>
    <m/>
    <m/>
    <m/>
    <m/>
    <m/>
    <m/>
    <m/>
    <m/>
    <m/>
    <m/>
    <m/>
    <m/>
    <m/>
    <m/>
    <m/>
    <m/>
    <m/>
    <s v="No"/>
    <m/>
    <m/>
    <m/>
    <m/>
    <m/>
    <m/>
    <m/>
    <m/>
    <s v="Person without a disability"/>
    <m/>
    <m/>
    <m/>
    <m/>
    <m/>
    <m/>
    <m/>
    <m/>
    <m/>
    <m/>
    <s v="Very Needed"/>
    <s v="Very Needed"/>
    <s v="Very Needed"/>
    <s v="Very Needed"/>
    <s v="Not Needed"/>
    <s v="Very Needed"/>
    <s v="Moderately Needed"/>
    <s v="Yes, but only some"/>
    <s v="Yes, but only some"/>
    <s v="I would like for Fractured Atlas fiscally sponsored projects to qualify for non-profit rehearsal rates at rental spaces without having to specify the rehearsal dates. Just be a card carrying fiscally sponsored project.  It would also be great to get discounts on Via or Lyft.   And discounts on rental vans and trucks."/>
    <s v="Yes"/>
    <s v="The ability to accept donations in an organized fashion, get discount rehearsal space, access for Materials to the Arts, the legitimacy it confers"/>
    <s v="No"/>
    <m/>
    <m/>
    <m/>
    <m/>
    <s v="Individual Donors"/>
    <s v="Earned Income (Ticket Sales; Fees from workshops)"/>
    <m/>
    <m/>
    <m/>
    <s v="Operational costs, including salaries"/>
    <s v="New equipment purchases or rentals"/>
    <s v="Rent"/>
    <m/>
    <m/>
    <s v="Salaries/Artist fees"/>
    <s v="Additional - Write In"/>
    <s v="PR,  props, costumes"/>
    <m/>
  </r>
  <r>
    <n v="461"/>
    <d v="2017-01-05T15:03:19"/>
    <d v="2017-01-05T15:07:34"/>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379525"/>
    <s v="1483646587_586ea67b8ade93.03311253"/>
    <s v="Mozilla/5.0 (Windows NT 10.0; WOW64) AppleWebKit/537.36 (KHTML, like Gecko) Chrome/55.0.2883.87 Safa"/>
    <s v="Mozilla/5.0 (Windows NT 10.0; WOW64) AppleWebKit/537.36 (KHTML, like Gecko) Chrome/55.0.2883.87 Safari/537.36"/>
    <m/>
    <s v="50.74.230.202"/>
    <n v="-73.990600585937997"/>
    <n v="40.694400787353999"/>
    <s v="United States"/>
    <s v="Brooklyn"/>
    <s v="NY"/>
    <n v="11201"/>
    <s v="Yes"/>
    <x v="0"/>
    <m/>
    <s v="Film/Video/Media"/>
    <s v="Literary Arts"/>
    <m/>
    <m/>
    <m/>
    <m/>
    <m/>
    <s v="Theaterspeak"/>
    <m/>
    <m/>
    <m/>
    <m/>
    <m/>
    <s v="Chief Executive Officer or Equivalent"/>
    <s v="Fractured Atlas"/>
    <m/>
    <s v="Yes"/>
    <s v="No"/>
    <s v="No"/>
    <m/>
    <m/>
    <m/>
    <m/>
    <m/>
    <m/>
    <m/>
    <m/>
    <m/>
    <m/>
    <m/>
    <m/>
    <m/>
    <m/>
    <m/>
    <m/>
    <m/>
    <m/>
    <m/>
    <m/>
    <m/>
    <x v="22"/>
    <m/>
    <s v="Yes"/>
    <m/>
    <m/>
    <n v="10009"/>
    <x v="1"/>
    <m/>
    <s v="No"/>
    <x v="6"/>
    <x v="0"/>
    <x v="0"/>
    <x v="0"/>
    <x v="0"/>
    <x v="0"/>
    <x v="0"/>
    <x v="0"/>
    <x v="0"/>
    <s v="White"/>
    <m/>
    <m/>
    <m/>
    <m/>
    <m/>
    <m/>
    <m/>
    <m/>
    <m/>
    <m/>
    <m/>
    <m/>
    <m/>
    <m/>
    <m/>
    <m/>
    <m/>
    <m/>
    <m/>
    <m/>
    <m/>
    <m/>
    <m/>
    <m/>
    <m/>
    <m/>
    <m/>
    <m/>
    <m/>
    <m/>
    <m/>
    <m/>
    <m/>
    <m/>
    <m/>
    <m/>
    <m/>
    <m/>
    <m/>
    <s v="No"/>
    <m/>
    <m/>
    <m/>
    <m/>
    <m/>
    <m/>
    <m/>
    <m/>
    <s v="Person without a disability"/>
    <m/>
    <m/>
    <m/>
    <m/>
    <m/>
    <m/>
    <m/>
    <m/>
    <m/>
    <m/>
    <s v="Very Needed"/>
    <s v="Very Needed"/>
    <s v="Very Needed"/>
    <s v="Very Needed"/>
    <s v="Very Needed"/>
    <s v="Very Needed"/>
    <s v="Moderately Needed"/>
    <s v="Yes, but only some"/>
    <s v="Yes, but only some"/>
    <s v="More live/work spaces; better &amp; more affordable health insurance; cheaper performance spaces - potentially partnering with unused spaces around the city"/>
    <s v="Yes"/>
    <s v="Allows me to accept donations and apply for grants"/>
    <s v="No"/>
    <m/>
    <m/>
    <m/>
    <m/>
    <s v="Individual Donors"/>
    <s v="Earned Income (Ticket Sales; Fees from workshops)"/>
    <s v="Private Foundation Grants (including gifts from family foundations)"/>
    <m/>
    <m/>
    <s v="Operational costs, including salaries"/>
    <m/>
    <m/>
    <m/>
    <m/>
    <s v="Salaries/Artist fees"/>
    <m/>
    <m/>
    <m/>
  </r>
  <r>
    <n v="334"/>
    <d v="2016-12-15T11:39:19"/>
    <d v="2016-12-15T11:48:24"/>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555457"/>
    <s v="1481819890_5852c6f28d6361.21303950"/>
    <s v="Mozilla/5.0 (iPhone; CPU iPhone OS 10_0_2 like Mac OS X) AppleWebKit/602.1.50 (KHTML, like Gecko) Ve"/>
    <s v="Mozilla/5.0 (iPhone; CPU iPhone OS 10_0_2 like Mac OS X) AppleWebKit/602.1.50 (KHTML, like Gecko) Version/10.0 Mobile/14A456 Safari/602.1"/>
    <m/>
    <s v="97.47.64.209"/>
    <n v="-97.821998596190994"/>
    <n v="37.750999450683999"/>
    <s v="United States"/>
    <m/>
    <m/>
    <m/>
    <s v="Yes"/>
    <x v="0"/>
    <s v="Dance"/>
    <m/>
    <m/>
    <s v="Music"/>
    <s v="Theatre"/>
    <m/>
    <m/>
    <m/>
    <s v="Theatre Uzume"/>
    <m/>
    <s v="Staff Member"/>
    <s v="Senior Staff Member"/>
    <m/>
    <s v="Independent Contractor"/>
    <m/>
    <s v="Fractured Atlas"/>
    <m/>
    <s v="Yes"/>
    <s v="No"/>
    <s v="No"/>
    <m/>
    <m/>
    <m/>
    <m/>
    <m/>
    <m/>
    <m/>
    <m/>
    <m/>
    <m/>
    <m/>
    <m/>
    <m/>
    <m/>
    <m/>
    <m/>
    <m/>
    <m/>
    <m/>
    <m/>
    <m/>
    <x v="18"/>
    <m/>
    <s v="Yes"/>
    <m/>
    <m/>
    <n v="11206"/>
    <x v="1"/>
    <m/>
    <s v="No"/>
    <x v="0"/>
    <x v="0"/>
    <x v="0"/>
    <x v="0"/>
    <x v="1"/>
    <x v="0"/>
    <x v="0"/>
    <x v="0"/>
    <x v="0"/>
    <s v="White"/>
    <m/>
    <m/>
    <m/>
    <m/>
    <m/>
    <m/>
    <m/>
    <m/>
    <m/>
    <m/>
    <m/>
    <m/>
    <m/>
    <m/>
    <m/>
    <m/>
    <m/>
    <m/>
    <m/>
    <m/>
    <s v="Eastern"/>
    <s v="Northern"/>
    <m/>
    <m/>
    <m/>
    <m/>
    <m/>
    <m/>
    <m/>
    <m/>
    <m/>
    <m/>
    <m/>
    <m/>
    <m/>
    <m/>
    <m/>
    <m/>
    <m/>
    <s v="No"/>
    <m/>
    <m/>
    <m/>
    <m/>
    <m/>
    <m/>
    <m/>
    <m/>
    <s v="Person without a disability"/>
    <m/>
    <m/>
    <m/>
    <m/>
    <m/>
    <m/>
    <m/>
    <m/>
    <m/>
    <m/>
    <s v="Very Needed"/>
    <s v="Very Needed"/>
    <s v="Needed"/>
    <s v="Very Needed"/>
    <s v="Needed"/>
    <s v="Very Needed"/>
    <s v="Very Needed"/>
    <s v="Yes, but only some"/>
    <s v="Yes, but only some"/>
    <s v="More grants/fellowships for early career, new, and/or first time applicants. Opportunities geared toward young women."/>
    <s v="Yes"/>
    <s v="Sponsorship allowed our organization to fundraise with ease and with greater confidence from our donors. It gave us more legitimacy as a new organization. "/>
    <s v="No"/>
    <m/>
    <m/>
    <m/>
    <m/>
    <s v="Individual Donors"/>
    <s v="Earned Income (Ticket Sales; Fees from workshops)"/>
    <m/>
    <m/>
    <m/>
    <m/>
    <m/>
    <m/>
    <m/>
    <m/>
    <s v="Salaries/Artist fees"/>
    <m/>
    <m/>
    <m/>
  </r>
  <r>
    <n v="499"/>
    <d v="2017-01-05T18:34:57"/>
    <d v="2017-01-05T18:41:22"/>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430289"/>
    <s v="1483659276_586ed80ca5f4a7.80241813"/>
    <s v="Mozilla/5.0 (iPhone; CPU iPhone OS 10_2 like Mac OS X) AppleWebKit/602.3.12 (KHTML, like Gecko) Vers"/>
    <s v="Mozilla/5.0 (iPhone; CPU iPhone OS 10_2 like Mac OS X) AppleWebKit/602.3.12 (KHTML, like Gecko) Version/10.0 Mobile/14C92 Safari/602.1"/>
    <m/>
    <s v="69.206.253.64"/>
    <n v="-73.936096191405994"/>
    <n v="40.740001678467003"/>
    <s v="United States"/>
    <s v="Long Island City"/>
    <s v="NY"/>
    <n v="11101"/>
    <s v="Yes"/>
    <x v="4"/>
    <m/>
    <m/>
    <m/>
    <m/>
    <s v="Theatre"/>
    <m/>
    <m/>
    <m/>
    <s v="ThisThistle Media"/>
    <m/>
    <m/>
    <m/>
    <m/>
    <m/>
    <s v="Chief Executive Officer or Equivalent"/>
    <s v="Fractured Atlas"/>
    <m/>
    <s v="Yes"/>
    <s v="No"/>
    <s v="No"/>
    <m/>
    <m/>
    <m/>
    <m/>
    <m/>
    <m/>
    <m/>
    <m/>
    <m/>
    <m/>
    <m/>
    <m/>
    <m/>
    <m/>
    <m/>
    <m/>
    <m/>
    <m/>
    <m/>
    <m/>
    <m/>
    <x v="23"/>
    <m/>
    <s v="Yes"/>
    <m/>
    <m/>
    <n v="11101"/>
    <x v="1"/>
    <m/>
    <s v="No"/>
    <x v="0"/>
    <x v="0"/>
    <x v="0"/>
    <x v="0"/>
    <x v="1"/>
    <x v="0"/>
    <x v="0"/>
    <x v="0"/>
    <x v="0"/>
    <m/>
    <m/>
    <m/>
    <m/>
    <m/>
    <m/>
    <m/>
    <m/>
    <m/>
    <m/>
    <m/>
    <m/>
    <m/>
    <m/>
    <m/>
    <m/>
    <m/>
    <m/>
    <m/>
    <m/>
    <m/>
    <m/>
    <s v="Northern"/>
    <m/>
    <s v="Western"/>
    <m/>
    <m/>
    <m/>
    <m/>
    <m/>
    <m/>
    <m/>
    <m/>
    <m/>
    <m/>
    <m/>
    <m/>
    <m/>
    <m/>
    <m/>
    <s v="No"/>
    <m/>
    <m/>
    <m/>
    <m/>
    <m/>
    <m/>
    <m/>
    <m/>
    <s v="Person without a disability"/>
    <m/>
    <m/>
    <m/>
    <m/>
    <m/>
    <m/>
    <m/>
    <m/>
    <m/>
    <m/>
    <s v="Very Needed"/>
    <s v="Very Needed"/>
    <s v="Very Needed"/>
    <s v="Very Needed"/>
    <s v="Very Needed"/>
    <s v="Very Needed"/>
    <s v="Very Needed"/>
    <s v="Yes, but only some"/>
    <s v="Yes, but only some"/>
    <m/>
    <s v="Yes"/>
    <m/>
    <s v="Yes"/>
    <s v="There are a few grants that will not go to fiscally sponsored projects, only full 501c3 organizations."/>
    <m/>
    <m/>
    <m/>
    <s v="Individual Donors"/>
    <m/>
    <s v="Private Foundation Grants (including gifts from family foundations)"/>
    <m/>
    <m/>
    <s v="Operational costs, including salaries"/>
    <s v="New equipment purchases or rentals"/>
    <s v="Rent"/>
    <m/>
    <m/>
    <m/>
    <m/>
    <m/>
    <m/>
  </r>
  <r>
    <n v="712"/>
    <d v="2017-01-17T15:35:28"/>
    <d v="2017-01-17T15:38:33"/>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352237"/>
    <s v="1484685316_587e8004b39c72.51211402"/>
    <s v="Mozilla/5.0 (Windows NT 6.1; WOW64) AppleWebKit/537.36 (KHTML, like Gecko) Chrome/55.0.2883.87 Safar"/>
    <s v="Mozilla/5.0 (Windows NT 6.1; WOW64) AppleWebKit/537.36 (KHTML, like Gecko) Chrome/55.0.2883.87 Safari/537.36"/>
    <m/>
    <s v="184.75.80.90"/>
    <n v="-73.986198425292997"/>
    <n v="40.766201019287003"/>
    <s v="United States"/>
    <s v="New York"/>
    <s v="NY"/>
    <n v="10019"/>
    <s v="Yes"/>
    <x v="4"/>
    <m/>
    <s v="Film/Video/Media"/>
    <m/>
    <s v="Music"/>
    <m/>
    <m/>
    <m/>
    <m/>
    <s v="Tickling Giants"/>
    <m/>
    <m/>
    <m/>
    <m/>
    <m/>
    <s v="Chief Executive Officer or Equivalent"/>
    <s v="Fractured Atlas"/>
    <m/>
    <s v="Yes"/>
    <s v="No"/>
    <s v="No"/>
    <m/>
    <m/>
    <m/>
    <m/>
    <m/>
    <m/>
    <m/>
    <m/>
    <m/>
    <m/>
    <m/>
    <m/>
    <m/>
    <m/>
    <m/>
    <m/>
    <m/>
    <m/>
    <m/>
    <m/>
    <m/>
    <x v="32"/>
    <m/>
    <m/>
    <m/>
    <m/>
    <m/>
    <x v="4"/>
    <m/>
    <m/>
    <x v="14"/>
    <x v="0"/>
    <x v="0"/>
    <x v="0"/>
    <x v="0"/>
    <x v="0"/>
    <x v="0"/>
    <x v="0"/>
    <x v="0"/>
    <m/>
    <m/>
    <m/>
    <m/>
    <m/>
    <m/>
    <m/>
    <m/>
    <m/>
    <m/>
    <m/>
    <m/>
    <m/>
    <m/>
    <m/>
    <m/>
    <m/>
    <m/>
    <m/>
    <m/>
    <m/>
    <m/>
    <m/>
    <m/>
    <m/>
    <m/>
    <m/>
    <m/>
    <m/>
    <m/>
    <m/>
    <m/>
    <m/>
    <m/>
    <m/>
    <m/>
    <m/>
    <m/>
    <m/>
    <m/>
    <m/>
    <m/>
    <m/>
    <m/>
    <m/>
    <m/>
    <m/>
    <m/>
    <m/>
    <m/>
    <m/>
    <m/>
    <m/>
    <m/>
    <m/>
    <m/>
    <m/>
    <m/>
    <m/>
    <m/>
    <s v="Very Needed"/>
    <s v="Very Needed"/>
    <s v="Needed"/>
    <s v="Very Needed"/>
    <s v="Very Needed"/>
    <s v="Very Needed"/>
    <s v="Moderately Needed"/>
    <s v="Yes, but only some"/>
    <s v="Yes, but only some"/>
    <m/>
    <m/>
    <m/>
    <m/>
    <m/>
    <m/>
    <m/>
    <m/>
    <m/>
    <m/>
    <m/>
    <m/>
    <m/>
    <m/>
    <m/>
    <m/>
    <m/>
    <m/>
    <m/>
    <m/>
    <m/>
    <m/>
  </r>
  <r>
    <n v="878"/>
    <d v="2017-01-23T16:37:47"/>
    <d v="2017-01-23T16:44:41"/>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579497"/>
    <s v="1485207444_5886779434cce2.81110014"/>
    <s v="Mozilla/5.0 (Macintosh; Intel Mac OS X 10_8_5) AppleWebKit/537.36 (KHTML, like Gecko) Chrome/49.0.26"/>
    <s v="Mozilla/5.0 (Macintosh; Intel Mac OS X 10_8_5) AppleWebKit/537.36 (KHTML, like Gecko) Chrome/49.0.2623.112 Safari/537.36"/>
    <m/>
    <s v="47.20.74.148"/>
    <n v="-73.966201782227003"/>
    <n v="40.622501373291001"/>
    <s v="United States"/>
    <s v="Brooklyn"/>
    <s v="NY"/>
    <n v="11230"/>
    <s v="Yes"/>
    <x v="0"/>
    <m/>
    <m/>
    <m/>
    <m/>
    <m/>
    <m/>
    <m/>
    <m/>
    <s v="Tiltyard"/>
    <m/>
    <s v="Staff Member"/>
    <m/>
    <m/>
    <m/>
    <s v="Chief Executive Officer or Equivalent"/>
    <s v="Fractured Atlas"/>
    <m/>
    <s v="Yes"/>
    <s v="No"/>
    <s v="No"/>
    <m/>
    <m/>
    <m/>
    <m/>
    <m/>
    <m/>
    <m/>
    <m/>
    <m/>
    <m/>
    <m/>
    <m/>
    <m/>
    <m/>
    <m/>
    <m/>
    <m/>
    <m/>
    <m/>
    <m/>
    <m/>
    <x v="1"/>
    <m/>
    <s v="Yes"/>
    <m/>
    <m/>
    <n v="11226"/>
    <x v="1"/>
    <m/>
    <s v="No"/>
    <x v="0"/>
    <x v="0"/>
    <x v="0"/>
    <x v="0"/>
    <x v="0"/>
    <x v="0"/>
    <x v="0"/>
    <x v="0"/>
    <x v="0"/>
    <s v="White"/>
    <m/>
    <m/>
    <m/>
    <m/>
    <m/>
    <m/>
    <m/>
    <m/>
    <m/>
    <m/>
    <m/>
    <m/>
    <m/>
    <m/>
    <m/>
    <m/>
    <m/>
    <m/>
    <m/>
    <m/>
    <m/>
    <m/>
    <m/>
    <m/>
    <m/>
    <m/>
    <m/>
    <m/>
    <m/>
    <m/>
    <m/>
    <m/>
    <m/>
    <m/>
    <m/>
    <m/>
    <m/>
    <m/>
    <m/>
    <s v="Yes"/>
    <s v="I'm a quarter Korean but I don't feel right filling in things like this saying I'm of Asian descent :/"/>
    <m/>
    <m/>
    <m/>
    <m/>
    <m/>
    <m/>
    <m/>
    <m/>
    <m/>
    <m/>
    <m/>
    <m/>
    <m/>
    <m/>
    <m/>
    <m/>
    <m/>
    <m/>
    <s v="Very Needed"/>
    <s v="Very Needed"/>
    <s v="Needed"/>
    <s v="Very Needed"/>
    <s v="Very Needed"/>
    <s v="Very Needed"/>
    <s v="Moderately Needed"/>
    <s v="Yes, but only some"/>
    <s v="Yes, but only some"/>
    <m/>
    <s v="Yes"/>
    <s v="We founded our theater company in summer 2016. We're still quite small and are working towards our own 501c3 status, but in the mean-time it's great to be able to have donors make tax-deductible donations and to have a platform for things like raising money, getting insurance, etc."/>
    <s v="No"/>
    <m/>
    <m/>
    <m/>
    <m/>
    <s v="Individual Donors"/>
    <s v="Earned Income (Ticket Sales; Fees from workshops)"/>
    <s v="Private Foundation Grants (including gifts from family foundations)"/>
    <m/>
    <m/>
    <s v="Operational costs, including salaries"/>
    <m/>
    <s v="Rent"/>
    <m/>
    <m/>
    <s v="Salaries/Artist fees"/>
    <s v="Additional - Write In"/>
    <s v="I mean, we\'ve got very little. We have a couple thousand left in the bank from our first production fundraising efforts and are trying to find development opportunities so that we *don\'t* have to pay straight out of pocket for all the things we need (mostly, space and time)."/>
    <m/>
  </r>
  <r>
    <n v="709"/>
    <d v="2017-01-17T15:11:45"/>
    <d v="2017-01-17T15:18:58"/>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170309"/>
    <s v="1484683897_587e7a793e23a2.99766915"/>
    <s v="Mozilla/5.0 (Macintosh; Intel Mac OS X 10_10_5) AppleWebKit/537.36 (KHTML, like Gecko) Chrome/55.0.2"/>
    <s v="Mozilla/5.0 (Macintosh; Intel Mac OS X 10_10_5) AppleWebKit/537.36 (KHTML, like Gecko) Chrome/55.0.2883.95 Safari/537.36"/>
    <m/>
    <s v="100.12.4.140"/>
    <n v="-73.936096191405994"/>
    <n v="40.740001678467003"/>
    <s v="United States"/>
    <s v="Long Island City"/>
    <s v="NY"/>
    <n v="11101"/>
    <s v="Yes"/>
    <x v="4"/>
    <m/>
    <m/>
    <m/>
    <m/>
    <m/>
    <m/>
    <m/>
    <m/>
    <s v="To Germany, With Love"/>
    <m/>
    <m/>
    <s v="Senior Staff Member"/>
    <m/>
    <m/>
    <m/>
    <s v="Fractured Atlas"/>
    <m/>
    <s v="Yes"/>
    <s v="Yes"/>
    <s v="No"/>
    <m/>
    <m/>
    <m/>
    <m/>
    <m/>
    <m/>
    <m/>
    <m/>
    <m/>
    <m/>
    <m/>
    <m/>
    <m/>
    <m/>
    <m/>
    <m/>
    <m/>
    <m/>
    <m/>
    <m/>
    <m/>
    <x v="11"/>
    <m/>
    <s v="Yes"/>
    <m/>
    <m/>
    <m/>
    <x v="1"/>
    <m/>
    <s v="Yes"/>
    <x v="19"/>
    <x v="0"/>
    <x v="1"/>
    <x v="0"/>
    <x v="0"/>
    <x v="0"/>
    <x v="0"/>
    <x v="0"/>
    <x v="0"/>
    <m/>
    <m/>
    <m/>
    <m/>
    <m/>
    <m/>
    <m/>
    <m/>
    <m/>
    <m/>
    <m/>
    <m/>
    <m/>
    <m/>
    <m/>
    <m/>
    <m/>
    <m/>
    <m/>
    <s v="Southeastern"/>
    <m/>
    <m/>
    <m/>
    <m/>
    <m/>
    <m/>
    <m/>
    <m/>
    <m/>
    <m/>
    <m/>
    <m/>
    <m/>
    <m/>
    <m/>
    <m/>
    <m/>
    <m/>
    <m/>
    <m/>
    <s v="Yes"/>
    <s v="Filipino/Pilipino"/>
    <m/>
    <m/>
    <m/>
    <m/>
    <m/>
    <m/>
    <m/>
    <m/>
    <m/>
    <m/>
    <m/>
    <m/>
    <m/>
    <m/>
    <m/>
    <m/>
    <m/>
    <m/>
    <s v="Slightly Needed"/>
    <s v="Not Needed"/>
    <s v="Very Needed"/>
    <s v="Very Needed"/>
    <s v="Very Needed"/>
    <s v="Needed"/>
    <s v="Needed"/>
    <s v="Yes, but only some"/>
    <s v="Yes, but only some"/>
    <s v="More specific resources that encourage people of color and women filmmakers both. "/>
    <s v="Yes"/>
    <s v="To apply for major grant funding as well as be able to raise tax-deductible donations."/>
    <s v="No"/>
    <m/>
    <m/>
    <m/>
    <s v="Government (City, County, State, Federal - any source/agency)"/>
    <s v="Individual Donors"/>
    <m/>
    <s v="Private Foundation Grants (including gifts from family foundations)"/>
    <m/>
    <m/>
    <m/>
    <m/>
    <m/>
    <m/>
    <m/>
    <s v="Salaries/Artist fees"/>
    <s v="Additional - Write In"/>
    <s v="post-production costs"/>
    <m/>
  </r>
  <r>
    <n v="710"/>
    <d v="2017-01-17T15:14:58"/>
    <d v="2017-01-17T15:27:39"/>
    <s v="Complete"/>
    <s v="English"/>
    <s v="http://www.surveygizmo.com/s3/3080915/Dance-NYC-Demographic-Survey-of-Fiscally-Sponsored-Projects-in"/>
    <s v="http://www.surveygizmo.com/s3/3080915/Dance-NYC-Demographic-Survey-of-Fiscally-Sponsored-Projects-in-NYC?utm_source=Fractured+Atlas+Communications&amp;utm_campaign=fe54a32d09-EMAIL_CAMPAIGN_2016_12_14&amp;utm_medium=email&amp;utm_term=0_df4ecc1677-fe54a32d09-390497301"/>
    <s v="1484684067_587e7b23e34514.11672410"/>
    <s v="Mozilla/5.0 (iPhone; CPU iPhone OS 7_1_2 like Mac OS X) AppleWebKit/537.51.2 (KHTML, like Gecko) Ver"/>
    <s v="Mozilla/5.0 (iPhone; CPU iPhone OS 7_1_2 like Mac OS X) AppleWebKit/537.51.2 (KHTML, like Gecko) Version/7.0 Mobile/11D257 Safari/9537.53"/>
    <m/>
    <s v="74.108.152.62"/>
    <n v="-73.965301513672003"/>
    <n v="40.800598144531001"/>
    <s v="United States"/>
    <s v="New York"/>
    <s v="NY"/>
    <n v="10025"/>
    <s v="Yes"/>
    <x v="2"/>
    <m/>
    <m/>
    <m/>
    <m/>
    <m/>
    <s v="Visual Arts"/>
    <m/>
    <m/>
    <s v="Tonal Refraction"/>
    <m/>
    <m/>
    <m/>
    <m/>
    <m/>
    <s v="Chief Executive Officer or Equivalent"/>
    <s v="Fractured Atlas"/>
    <m/>
    <s v="Yes"/>
    <s v="No"/>
    <s v="No"/>
    <m/>
    <m/>
    <m/>
    <m/>
    <m/>
    <m/>
    <m/>
    <m/>
    <m/>
    <m/>
    <m/>
    <m/>
    <m/>
    <m/>
    <m/>
    <m/>
    <m/>
    <m/>
    <m/>
    <m/>
    <m/>
    <x v="48"/>
    <m/>
    <s v="Yes"/>
    <m/>
    <m/>
    <n v="10025"/>
    <x v="1"/>
    <m/>
    <s v="No"/>
    <x v="0"/>
    <x v="0"/>
    <x v="0"/>
    <x v="0"/>
    <x v="0"/>
    <x v="0"/>
    <x v="0"/>
    <x v="1"/>
    <x v="0"/>
    <m/>
    <m/>
    <m/>
    <m/>
    <m/>
    <m/>
    <m/>
    <m/>
    <m/>
    <m/>
    <m/>
    <m/>
    <m/>
    <m/>
    <m/>
    <m/>
    <m/>
    <m/>
    <m/>
    <m/>
    <m/>
    <m/>
    <m/>
    <m/>
    <m/>
    <m/>
    <m/>
    <m/>
    <m/>
    <m/>
    <m/>
    <m/>
    <m/>
    <m/>
    <m/>
    <m/>
    <s v="Caribbean"/>
    <m/>
    <m/>
    <m/>
    <s v="No"/>
    <m/>
    <m/>
    <m/>
    <m/>
    <m/>
    <m/>
    <m/>
    <s v="Person with a physical disability or mobility impairment"/>
    <m/>
    <m/>
    <m/>
    <m/>
    <m/>
    <m/>
    <m/>
    <m/>
    <m/>
    <m/>
    <m/>
    <s v="Not Needed"/>
    <s v="Slightly Needed"/>
    <s v="Not Needed"/>
    <s v="Moderately Needed"/>
    <s v="Not Needed"/>
    <s v="Not Needed"/>
    <s v="Not Needed"/>
    <s v="Yes, all"/>
    <s v="Yes, but only some"/>
    <m/>
    <s v="Yes"/>
    <s v="I have always worked in the not-for-profit sector, first as founder of an educational/performing chamber ensemble as a 501C3; then my independent work was sponsored by my university employer until they discontinued that practice.  My most loyal supporters value tax-deductibility. "/>
    <s v="No"/>
    <m/>
    <m/>
    <m/>
    <m/>
    <s v="Individual Donors"/>
    <s v="Earned Income (Ticket Sales; Fees from workshops)"/>
    <s v="Private Foundation Grants (including gifts from family foundations)"/>
    <m/>
    <m/>
    <m/>
    <m/>
    <m/>
    <m/>
    <m/>
    <m/>
    <m/>
    <m/>
    <m/>
  </r>
  <r>
    <n v="800"/>
    <d v="2017-01-20T00:22:20"/>
    <d v="2017-01-20T00:27:57"/>
    <s v="Complete"/>
    <s v="English"/>
    <s v="https://m.facebook.com"/>
    <s v="https://m.facebook.com"/>
    <s v="1484889656_58819e38c03c57.98361280"/>
    <s v="Mozilla/5.0 (iPhone; CPU iPhone OS 7_0 like Mac OS X) AppleWebKit/537.51.1 (KHTML, like Gecko) Mobil"/>
    <s v="Mozilla/5.0 (iPhone; CPU iPhone OS 7_0 like Mac OS X) AppleWebKit/537.51.1 (KHTML, like Gecko) Mobile/11A466 [FBAN/FBIOS;FBAV/16.0.0.13.22;FBBV/4697910;FBDV/iPhone5,3;FBMD/iPhone;FBSN/iPhone OS;FBSV/7.0;FBSS/2; FBCR/AT&amp;T;FBID/phone;FBLC/en_US;FBOP/5]"/>
    <m/>
    <s v="24.102.111.28"/>
    <n v="-73.912101745605"/>
    <n v="40.762199401855"/>
    <s v="United States"/>
    <s v="Astoria"/>
    <s v="NY"/>
    <n v="11103"/>
    <s v="Yes"/>
    <x v="0"/>
    <s v="Dance"/>
    <m/>
    <m/>
    <m/>
    <s v="Theatre"/>
    <m/>
    <m/>
    <m/>
    <s v="True play improv"/>
    <m/>
    <m/>
    <m/>
    <m/>
    <m/>
    <s v="Chief Executive Officer or Equivalent"/>
    <s v="Fractured Atlas"/>
    <m/>
    <s v="Yes"/>
    <s v="Yes"/>
    <s v="No"/>
    <m/>
    <m/>
    <m/>
    <m/>
    <m/>
    <m/>
    <m/>
    <m/>
    <m/>
    <m/>
    <m/>
    <m/>
    <m/>
    <m/>
    <m/>
    <m/>
    <m/>
    <m/>
    <m/>
    <m/>
    <m/>
    <x v="46"/>
    <m/>
    <s v="Yes"/>
    <m/>
    <m/>
    <n v="11377"/>
    <x v="1"/>
    <m/>
    <s v="No"/>
    <x v="0"/>
    <x v="0"/>
    <x v="0"/>
    <x v="0"/>
    <x v="0"/>
    <x v="0"/>
    <x v="0"/>
    <x v="0"/>
    <x v="0"/>
    <s v="White"/>
    <m/>
    <m/>
    <m/>
    <m/>
    <m/>
    <m/>
    <m/>
    <m/>
    <m/>
    <m/>
    <m/>
    <m/>
    <m/>
    <m/>
    <m/>
    <m/>
    <m/>
    <m/>
    <m/>
    <m/>
    <m/>
    <m/>
    <m/>
    <m/>
    <m/>
    <m/>
    <m/>
    <m/>
    <m/>
    <m/>
    <m/>
    <m/>
    <m/>
    <m/>
    <m/>
    <m/>
    <m/>
    <m/>
    <m/>
    <s v="No"/>
    <m/>
    <m/>
    <m/>
    <m/>
    <m/>
    <m/>
    <m/>
    <s v="Person with a physical disability or mobility impairment"/>
    <m/>
    <m/>
    <m/>
    <m/>
    <m/>
    <m/>
    <m/>
    <m/>
    <m/>
    <m/>
    <m/>
    <s v="Needed"/>
    <s v="Needed"/>
    <s v="Slightly Needed"/>
    <s v="Very Needed"/>
    <s v="Moderately Needed"/>
    <s v="Very Needed"/>
    <s v="Moderately Needed"/>
    <s v="No"/>
    <s v="No"/>
    <m/>
    <s v="Yes"/>
    <s v="Bring a non profit without a board"/>
    <s v="No"/>
    <m/>
    <m/>
    <m/>
    <m/>
    <m/>
    <s v="Earned Income (Ticket Sales; Fees from workshops)"/>
    <m/>
    <m/>
    <m/>
    <m/>
    <m/>
    <m/>
    <m/>
    <m/>
    <m/>
    <m/>
    <m/>
    <m/>
  </r>
  <r>
    <n v="923"/>
    <d v="2017-01-23T17:55:19"/>
    <d v="2017-01-23T18:05:49"/>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446429"/>
    <s v="1485212055_588689973b8215.03850002"/>
    <s v="Mozilla/5.0 (Macintosh; Intel Mac OS X 10.11; rv:50.0) Gecko/20100101 Firefox/50.0"/>
    <s v="Mozilla/5.0 (Macintosh; Intel Mac OS X 10.11; rv:50.0) Gecko/20100101 Firefox/50.0"/>
    <m/>
    <s v="100.38.124.95"/>
    <n v="-73.962898254395"/>
    <n v="40.675998687743999"/>
    <s v="United States"/>
    <s v="Brooklyn"/>
    <s v="NY"/>
    <n v="11238"/>
    <s v="Yes"/>
    <x v="4"/>
    <m/>
    <s v="Film/Video/Media"/>
    <m/>
    <m/>
    <m/>
    <m/>
    <m/>
    <m/>
    <s v="Uno Port Art Films"/>
    <m/>
    <m/>
    <m/>
    <m/>
    <m/>
    <s v="Chief Executive Officer or Equivalent"/>
    <s v="Fractured Atlas"/>
    <m/>
    <s v="Yes"/>
    <s v="No"/>
    <s v="No"/>
    <m/>
    <m/>
    <m/>
    <m/>
    <m/>
    <m/>
    <m/>
    <m/>
    <m/>
    <m/>
    <m/>
    <m/>
    <m/>
    <m/>
    <m/>
    <m/>
    <m/>
    <m/>
    <m/>
    <m/>
    <m/>
    <x v="35"/>
    <m/>
    <s v="Yes"/>
    <m/>
    <m/>
    <n v="11217"/>
    <x v="1"/>
    <m/>
    <s v="No"/>
    <x v="4"/>
    <x v="0"/>
    <x v="1"/>
    <x v="0"/>
    <x v="0"/>
    <x v="0"/>
    <x v="0"/>
    <x v="0"/>
    <x v="0"/>
    <m/>
    <m/>
    <m/>
    <m/>
    <m/>
    <m/>
    <m/>
    <m/>
    <m/>
    <m/>
    <m/>
    <m/>
    <m/>
    <m/>
    <m/>
    <m/>
    <m/>
    <s v="Eastern"/>
    <m/>
    <m/>
    <m/>
    <m/>
    <m/>
    <m/>
    <m/>
    <m/>
    <m/>
    <m/>
    <m/>
    <m/>
    <m/>
    <m/>
    <m/>
    <m/>
    <m/>
    <m/>
    <m/>
    <m/>
    <m/>
    <m/>
    <s v="No"/>
    <m/>
    <m/>
    <m/>
    <m/>
    <m/>
    <m/>
    <m/>
    <m/>
    <s v="Person without a disability"/>
    <m/>
    <m/>
    <m/>
    <m/>
    <m/>
    <m/>
    <m/>
    <m/>
    <m/>
    <m/>
    <s v="Very Needed"/>
    <s v="Very Needed"/>
    <s v="Very Needed"/>
    <s v="Very Needed"/>
    <s v="Very Needed"/>
    <s v="Very Needed"/>
    <s v="Very Needed"/>
    <s v="No"/>
    <s v="No"/>
    <s v="Workshops and networking events for festival programmers will be nice. Ours is a DIY festival overseas and it's hard to gather knowledge or resources from the US (although we believe we are helping US youth and filmmakers too). "/>
    <s v="Yes"/>
    <s v="In order for us to do an indieGoGo campaign"/>
    <s v="No"/>
    <m/>
    <m/>
    <m/>
    <s v="Government (City, County, State, Federal - any source/agency)"/>
    <s v="Individual Donors"/>
    <s v="Earned Income (Ticket Sales; Fees from workshops)"/>
    <s v="Private Foundation Grants (including gifts from family foundations)"/>
    <m/>
    <m/>
    <s v="Operational costs, including salaries"/>
    <s v="New equipment purchases or rentals"/>
    <m/>
    <m/>
    <m/>
    <s v="Salaries/Artist fees"/>
    <m/>
    <m/>
    <m/>
  </r>
  <r>
    <n v="538"/>
    <d v="2017-01-07T15:09:50"/>
    <d v="2017-01-07T15:13:12"/>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68365"/>
    <s v="1483819660_58714a8c3370e7.91503871"/>
    <s v="Mozilla/5.0 (Windows NT 6.1; WOW64) AppleWebKit/537.36 (KHTML, like Gecko) Chrome/55.0.2883.87 Safar"/>
    <s v="Mozilla/5.0 (Windows NT 6.1; WOW64) AppleWebKit/537.36 (KHTML, like Gecko) Chrome/55.0.2883.87 Safari/537.36"/>
    <m/>
    <s v="63.139.184.3"/>
    <n v="-73.992401123047003"/>
    <n v="40.755298614502003"/>
    <s v="United States"/>
    <s v="New York"/>
    <s v="NY"/>
    <n v="10018"/>
    <s v="Yes"/>
    <x v="0"/>
    <m/>
    <s v="Film/Video/Media"/>
    <m/>
    <m/>
    <m/>
    <m/>
    <m/>
    <m/>
    <s v="Valley High Music Video"/>
    <m/>
    <m/>
    <m/>
    <m/>
    <m/>
    <s v="Chief Executive Officer or Equivalent"/>
    <s v="Fractured Atlas"/>
    <m/>
    <s v="No"/>
    <m/>
    <s v="No"/>
    <m/>
    <m/>
    <m/>
    <m/>
    <m/>
    <m/>
    <m/>
    <m/>
    <m/>
    <m/>
    <m/>
    <m/>
    <m/>
    <m/>
    <m/>
    <m/>
    <m/>
    <m/>
    <m/>
    <m/>
    <m/>
    <x v="6"/>
    <m/>
    <s v="Yes"/>
    <m/>
    <m/>
    <n v="10040"/>
    <x v="0"/>
    <m/>
    <s v="Yes"/>
    <x v="20"/>
    <x v="0"/>
    <x v="0"/>
    <x v="0"/>
    <x v="0"/>
    <x v="0"/>
    <x v="0"/>
    <x v="0"/>
    <x v="0"/>
    <s v="White"/>
    <m/>
    <m/>
    <m/>
    <m/>
    <m/>
    <m/>
    <m/>
    <m/>
    <m/>
    <m/>
    <m/>
    <m/>
    <m/>
    <m/>
    <m/>
    <m/>
    <m/>
    <m/>
    <m/>
    <m/>
    <m/>
    <m/>
    <m/>
    <m/>
    <m/>
    <m/>
    <m/>
    <m/>
    <m/>
    <m/>
    <m/>
    <m/>
    <m/>
    <m/>
    <m/>
    <m/>
    <m/>
    <m/>
    <m/>
    <s v="No"/>
    <m/>
    <m/>
    <m/>
    <m/>
    <m/>
    <m/>
    <m/>
    <m/>
    <m/>
    <m/>
    <m/>
    <m/>
    <m/>
    <m/>
    <m/>
    <m/>
    <m/>
    <m/>
    <m/>
    <s v="Needed"/>
    <s v="Very Needed"/>
    <s v="Moderately Needed"/>
    <s v="Moderately Needed"/>
    <s v="Needed"/>
    <s v="Slightly Needed"/>
    <s v="Needed"/>
    <s v="Yes, but only some"/>
    <s v="Yes, but only some"/>
    <s v="We need more affordable spaces to rehearse and perform productions, and maybe even city programs where we can earn a living doing this, instead of working a job in addition to our work as producers."/>
    <s v="No"/>
    <m/>
    <m/>
    <m/>
    <m/>
    <m/>
    <m/>
    <m/>
    <m/>
    <m/>
    <m/>
    <m/>
    <m/>
    <m/>
    <m/>
    <m/>
    <m/>
    <m/>
    <m/>
    <m/>
    <m/>
  </r>
  <r>
    <n v="311"/>
    <d v="2016-12-15T02:51:14"/>
    <d v="2016-12-15T02:55:27"/>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23517"/>
    <s v="1481788265_58524b69075b79.03614611"/>
    <s v="Mozilla/5.0 (Macintosh; Intel Mac OS X 10_12_1) AppleWebKit/537.36 (KHTML, like Gecko) Chrome/54.0.2"/>
    <s v="Mozilla/5.0 (Macintosh; Intel Mac OS X 10_12_1) AppleWebKit/537.36 (KHTML, like Gecko) Chrome/54.0.2840.98 Safari/537.36"/>
    <m/>
    <s v="74.73.106.35"/>
    <n v="-73.949096679687997"/>
    <n v="40.8291015625"/>
    <s v="United States"/>
    <s v="New York"/>
    <s v="NY"/>
    <n v="10031"/>
    <s v="Yes"/>
    <x v="0"/>
    <m/>
    <m/>
    <m/>
    <m/>
    <m/>
    <m/>
    <m/>
    <m/>
    <s v="WalkUpArts"/>
    <m/>
    <m/>
    <s v="Senior Staff Member"/>
    <m/>
    <m/>
    <m/>
    <s v="Fractured Atlas"/>
    <m/>
    <s v="Yes"/>
    <s v="No"/>
    <s v="No"/>
    <m/>
    <m/>
    <m/>
    <m/>
    <m/>
    <m/>
    <m/>
    <m/>
    <m/>
    <m/>
    <m/>
    <m/>
    <m/>
    <m/>
    <m/>
    <m/>
    <m/>
    <m/>
    <m/>
    <m/>
    <m/>
    <x v="28"/>
    <m/>
    <s v="Yes"/>
    <m/>
    <m/>
    <n v="10031"/>
    <x v="1"/>
    <m/>
    <s v="No"/>
    <x v="0"/>
    <x v="0"/>
    <x v="0"/>
    <x v="0"/>
    <x v="0"/>
    <x v="0"/>
    <x v="0"/>
    <x v="0"/>
    <x v="0"/>
    <s v="White"/>
    <m/>
    <m/>
    <m/>
    <m/>
    <m/>
    <m/>
    <m/>
    <m/>
    <m/>
    <m/>
    <m/>
    <m/>
    <m/>
    <m/>
    <m/>
    <m/>
    <m/>
    <m/>
    <m/>
    <m/>
    <m/>
    <m/>
    <m/>
    <m/>
    <m/>
    <m/>
    <m/>
    <m/>
    <m/>
    <m/>
    <m/>
    <m/>
    <m/>
    <m/>
    <m/>
    <m/>
    <m/>
    <m/>
    <m/>
    <s v="No"/>
    <m/>
    <m/>
    <m/>
    <m/>
    <m/>
    <m/>
    <m/>
    <m/>
    <m/>
    <m/>
    <m/>
    <m/>
    <m/>
    <m/>
    <m/>
    <m/>
    <m/>
    <m/>
    <m/>
    <s v="Very Needed"/>
    <s v="Very Needed"/>
    <s v="Very Needed"/>
    <s v="Very Needed"/>
    <s v="Very Needed"/>
    <s v="Very Needed"/>
    <s v="Very Needed"/>
    <s v="Yes, but only some"/>
    <s v="Yes, but only some"/>
    <s v="Rehearsal and Performances spaces that are affordable and more centrally located (Manhattan)"/>
    <s v="Yes"/>
    <s v="We are not yet ready to incorporate as a non-profit on our own but wanted to give our donors a way to make tax-deductible donations."/>
    <s v="Yes"/>
    <s v="The funds we raise through Fractured Atlas count towards my personal annual income."/>
    <m/>
    <m/>
    <m/>
    <s v="Individual Donors"/>
    <s v="Earned Income (Ticket Sales; Fees from workshops)"/>
    <m/>
    <m/>
    <m/>
    <s v="Operational costs, including salaries"/>
    <m/>
    <s v="Rent"/>
    <m/>
    <m/>
    <s v="Salaries/Artist fees"/>
    <m/>
    <m/>
    <m/>
  </r>
  <r>
    <n v="495"/>
    <d v="2017-01-05T17:27:14"/>
    <d v="2017-01-05T17:36:35"/>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13921"/>
    <s v="1483655213_586ec82d90b5c4.09209431"/>
    <s v="Mozilla/5.0 (Windows NT 6.3; WOW64) AppleWebKit/537.36 (KHTML, like Gecko) Chrome/55.0.2883.87 Safar"/>
    <s v="Mozilla/5.0 (Windows NT 6.3; WOW64) AppleWebKit/537.36 (KHTML, like Gecko) Chrome/55.0.2883.87 Safari/537.36"/>
    <m/>
    <s v="67.251.216.132"/>
    <n v="-74.065696716309006"/>
    <n v="41.75830078125"/>
    <s v="United States"/>
    <s v="New Paltz"/>
    <s v="NY"/>
    <n v="12561"/>
    <s v="Yes"/>
    <x v="3"/>
    <m/>
    <s v="Film/Video/Media"/>
    <m/>
    <m/>
    <m/>
    <m/>
    <m/>
    <m/>
    <s v="WAVE"/>
    <m/>
    <m/>
    <m/>
    <m/>
    <m/>
    <s v="Chief Executive Officer or Equivalent"/>
    <s v="Fractured Atlas"/>
    <m/>
    <s v="Yes"/>
    <s v="No"/>
    <s v="No"/>
    <m/>
    <m/>
    <m/>
    <m/>
    <m/>
    <m/>
    <m/>
    <m/>
    <m/>
    <m/>
    <m/>
    <m/>
    <m/>
    <m/>
    <m/>
    <m/>
    <m/>
    <m/>
    <m/>
    <m/>
    <m/>
    <x v="45"/>
    <m/>
    <s v="Yes"/>
    <m/>
    <m/>
    <n v="10009"/>
    <x v="0"/>
    <m/>
    <s v="No"/>
    <x v="0"/>
    <x v="0"/>
    <x v="0"/>
    <x v="0"/>
    <x v="0"/>
    <x v="0"/>
    <x v="0"/>
    <x v="0"/>
    <x v="0"/>
    <s v="White"/>
    <m/>
    <m/>
    <m/>
    <m/>
    <m/>
    <m/>
    <m/>
    <m/>
    <m/>
    <m/>
    <m/>
    <m/>
    <m/>
    <m/>
    <m/>
    <m/>
    <m/>
    <m/>
    <m/>
    <m/>
    <m/>
    <m/>
    <m/>
    <m/>
    <m/>
    <m/>
    <m/>
    <m/>
    <m/>
    <m/>
    <m/>
    <m/>
    <m/>
    <m/>
    <m/>
    <m/>
    <m/>
    <m/>
    <m/>
    <s v="No"/>
    <m/>
    <m/>
    <m/>
    <m/>
    <m/>
    <m/>
    <m/>
    <m/>
    <s v="Person without a disability"/>
    <m/>
    <m/>
    <m/>
    <m/>
    <m/>
    <m/>
    <m/>
    <m/>
    <m/>
    <m/>
    <s v="Very Needed"/>
    <s v="Very Needed"/>
    <s v="Needed"/>
    <s v="Very Needed"/>
    <s v="Very Needed"/>
    <s v="Very Needed"/>
    <s v="Moderately Needed"/>
    <s v="Yes, but only some"/>
    <s v="Yes, but only some"/>
    <m/>
    <s v="Yes"/>
    <s v="I believe that maintaining fiscal sponsorship through Creative Capital supports the efforts of their organization while also allowing patrons of my project a tax-deductible benefit while supporting public art. This encourages those generous individuals and organizations that support the arts to continue to do so in the future.   "/>
    <s v="No"/>
    <m/>
    <m/>
    <m/>
    <m/>
    <m/>
    <m/>
    <m/>
    <m/>
    <m/>
    <s v="Operational costs, including salaries"/>
    <s v="New equipment purchases or rentals"/>
    <m/>
    <m/>
    <s v="Other space-related costs, including utilities"/>
    <s v="Salaries/Artist fees"/>
    <s v="Additional - Write In"/>
    <s v="permit costs"/>
    <m/>
  </r>
  <r>
    <n v="898"/>
    <d v="2017-01-23T17:03:12"/>
    <d v="2017-01-23T17:17:04"/>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224157"/>
    <s v="1485208980_58867d94644c88.63022035"/>
    <s v="Mozilla/5.0 (iPhone; CPU iPhone OS 10_2 like Mac OS X) AppleWebKit/602.3.12 (KHTML, like Gecko) Vers"/>
    <s v="Mozilla/5.0 (iPhone; CPU iPhone OS 10_2 like Mac OS X) AppleWebKit/602.3.12 (KHTML, like Gecko) Version/10.0 Mobile/14C92 Safari/602.1"/>
    <m/>
    <s v="74.72.215.220"/>
    <n v="-73.943901062012003"/>
    <n v="40.792098999022997"/>
    <s v="United States"/>
    <s v="New York"/>
    <s v="NY"/>
    <n v="10029"/>
    <s v="Yes"/>
    <x v="0"/>
    <m/>
    <s v="Film/Video/Media"/>
    <m/>
    <m/>
    <s v="Theatre"/>
    <s v="Visual Arts"/>
    <s v="Additional - Write In"/>
    <s v="Not for profit Film Festival with Philanthropic mission "/>
    <s v="Willfilm.org"/>
    <s v="Board Member"/>
    <m/>
    <s v="Senior Staff Member"/>
    <m/>
    <s v="Independent Contractor"/>
    <s v="Chief Executive Officer or Equivalent"/>
    <s v="Fractured Atlas"/>
    <s v="Field Family Foundation, 42nd Street Corp., archer Watters foundation and individual donors.  Also income comes from filmmakers submission fees and ticket sales. "/>
    <s v="No"/>
    <m/>
    <s v="No"/>
    <m/>
    <m/>
    <m/>
    <m/>
    <m/>
    <m/>
    <m/>
    <m/>
    <m/>
    <m/>
    <m/>
    <m/>
    <m/>
    <m/>
    <m/>
    <m/>
    <m/>
    <m/>
    <m/>
    <m/>
    <m/>
    <x v="8"/>
    <m/>
    <s v="Yes"/>
    <m/>
    <m/>
    <n v="10128"/>
    <x v="0"/>
    <m/>
    <s v="Yes"/>
    <x v="0"/>
    <x v="0"/>
    <x v="0"/>
    <x v="0"/>
    <x v="1"/>
    <x v="0"/>
    <x v="0"/>
    <x v="0"/>
    <x v="0"/>
    <s v="White"/>
    <m/>
    <m/>
    <m/>
    <m/>
    <m/>
    <m/>
    <m/>
    <m/>
    <m/>
    <m/>
    <m/>
    <m/>
    <m/>
    <m/>
    <m/>
    <m/>
    <m/>
    <m/>
    <m/>
    <m/>
    <s v="Eastern"/>
    <m/>
    <m/>
    <m/>
    <m/>
    <m/>
    <m/>
    <m/>
    <m/>
    <m/>
    <m/>
    <m/>
    <m/>
    <m/>
    <m/>
    <m/>
    <m/>
    <m/>
    <m/>
    <s v="Yes"/>
    <s v="Jewish"/>
    <m/>
    <m/>
    <s v="Person with an emotional or behavioral disability"/>
    <m/>
    <m/>
    <m/>
    <m/>
    <m/>
    <m/>
    <m/>
    <s v="Bipolar 2"/>
    <m/>
    <m/>
    <m/>
    <m/>
    <m/>
    <m/>
    <m/>
    <s v="Moderately Needed"/>
    <s v="Very Needed"/>
    <s v="Very Needed"/>
    <s v="Very Needed"/>
    <s v="Needed"/>
    <s v="Very Needed"/>
    <s v="Moderately Needed"/>
    <s v="Yes, but only some"/>
    <s v="Yes, but only some"/>
    <s v="More one on one mentoring and interesting, fun and exciting group/networking events would help us be stay connected to info.    Also - Very clearly visible access on the cultural commission or affiliate's web site to all of the above. "/>
    <s v="Yes"/>
    <s v="Makes the 501c3 donations issue much easier. "/>
    <s v="No"/>
    <m/>
    <m/>
    <m/>
    <m/>
    <s v="Individual Donors"/>
    <s v="Earned Income (Ticket Sales; Fees from workshops)"/>
    <s v="Private Foundation Grants (including gifts from family foundations)"/>
    <m/>
    <m/>
    <s v="Operational costs, including salaries"/>
    <m/>
    <s v="Rent"/>
    <m/>
    <s v="Other space-related costs, including utilities"/>
    <s v="Salaries/Artist fees"/>
    <m/>
    <m/>
    <m/>
  </r>
  <r>
    <n v="888"/>
    <d v="2017-01-23T16:48:19"/>
    <d v="2017-01-23T16:59:45"/>
    <s v="Complete"/>
    <s v="English"/>
    <s v="http://www.surveygizmo.com/s3/3080915/Dance-NYC-Demographic-Survey-of-Fiscally-Sponsored-Projects-in"/>
    <s v="http://www.surveygizmo.com/s3/3080915/Dance-NYC-Demographic-Survey-of-Fiscally-Sponsored-Projects-in-NYC?utm_source=Fractured+Atlas+Communications&amp;utm_campaign=c481594b29-EMAIL_CAMPAIGN_2016_12_14&amp;utm_medium=email&amp;utm_term=0_df4ecc1677-c481594b29-390176109"/>
    <s v="1485208078_58867a0edc5f58.63518565"/>
    <s v="Mozilla/5.0 (iPad; CPU OS 9_3_5 like Mac OS X) AppleWebKit/601.1.46 (KHTML, like Gecko) Version/9.0 "/>
    <s v="Mozilla/5.0 (iPad; CPU OS 9_3_5 like Mac OS X) AppleWebKit/601.1.46 (KHTML, like Gecko) Version/9.0 Mobile/13G36 Safari/601.1"/>
    <m/>
    <s v="96.232.125.99"/>
    <n v="-74.094200134277003"/>
    <n v="40.625999450683999"/>
    <s v="United States"/>
    <s v="Staten Island"/>
    <s v="NY"/>
    <n v="10301"/>
    <s v="Yes"/>
    <x v="0"/>
    <m/>
    <s v="Film/Video/Media"/>
    <s v="Literary Arts"/>
    <m/>
    <s v="Theatre"/>
    <m/>
    <m/>
    <m/>
    <s v="Wilson Exclusive Talent and Bronx Guerrilla Productions"/>
    <m/>
    <m/>
    <m/>
    <m/>
    <m/>
    <s v="Chief Executive Officer or Equivalent"/>
    <s v="Fractured Atlas"/>
    <m/>
    <s v="Yes"/>
    <s v="No"/>
    <s v="No"/>
    <m/>
    <m/>
    <m/>
    <m/>
    <m/>
    <m/>
    <m/>
    <m/>
    <m/>
    <m/>
    <m/>
    <m/>
    <m/>
    <m/>
    <m/>
    <m/>
    <m/>
    <m/>
    <m/>
    <m/>
    <m/>
    <x v="7"/>
    <m/>
    <s v="Yes"/>
    <m/>
    <m/>
    <n v="10301"/>
    <x v="1"/>
    <m/>
    <s v="No"/>
    <x v="0"/>
    <x v="1"/>
    <x v="0"/>
    <x v="0"/>
    <x v="1"/>
    <x v="0"/>
    <x v="1"/>
    <x v="0"/>
    <x v="0"/>
    <m/>
    <m/>
    <m/>
    <m/>
    <m/>
    <m/>
    <m/>
    <m/>
    <m/>
    <m/>
    <m/>
    <m/>
    <m/>
    <m/>
    <m/>
    <s v="Skip this question"/>
    <m/>
    <m/>
    <m/>
    <m/>
    <m/>
    <m/>
    <m/>
    <m/>
    <m/>
    <s v="Skip this question"/>
    <m/>
    <s v="American Indian"/>
    <m/>
    <m/>
    <m/>
    <m/>
    <m/>
    <m/>
    <m/>
    <m/>
    <m/>
    <m/>
    <m/>
    <m/>
    <s v="Yes"/>
    <s v="Multi ethnic or American of African descent"/>
    <m/>
    <m/>
    <m/>
    <m/>
    <m/>
    <m/>
    <s v="Person with a physical disability or mobility impairment"/>
    <m/>
    <m/>
    <m/>
    <m/>
    <m/>
    <m/>
    <m/>
    <m/>
    <m/>
    <m/>
    <m/>
    <s v="Very Needed"/>
    <s v="Very Needed"/>
    <s v="Needed"/>
    <s v="Moderately Needed"/>
    <s v="Very Needed"/>
    <s v="Very Needed"/>
    <s v="Moderately Needed"/>
    <s v="No"/>
    <s v="Yes, but only some"/>
    <m/>
    <s v="Yes"/>
    <s v="Non profit access to resources. Helpful but tax burden on purchases is not."/>
    <s v="Yes"/>
    <m/>
    <m/>
    <m/>
    <m/>
    <s v="Individual Donors"/>
    <m/>
    <s v="Private Foundation Grants (including gifts from family foundations)"/>
    <m/>
    <m/>
    <m/>
    <s v="New equipment purchases or rentals"/>
    <m/>
    <m/>
    <s v="Other space-related costs, including utilities"/>
    <m/>
    <m/>
    <m/>
    <m/>
  </r>
  <r>
    <n v="451"/>
    <d v="2017-01-04T19:49:58"/>
    <d v="2017-01-04T19:58:30"/>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602501"/>
    <s v="1483577384_586d98284ab5e6.96575626"/>
    <s v="Mozilla/5.0 (Windows NT 6.1) AppleWebKit/537.36 (KHTML, like Gecko) Chrome/55.0.2883.87 Safari/537.3"/>
    <s v="Mozilla/5.0 (Windows NT 6.1) AppleWebKit/537.36 (KHTML, like Gecko) Chrome/55.0.2883.87 Safari/537.36"/>
    <m/>
    <s v="63.137.40.230"/>
    <n v="-73.988502502440994"/>
    <n v="40.731700897217003"/>
    <s v="United States"/>
    <s v="New York"/>
    <s v="NY"/>
    <n v="10003"/>
    <s v="Yes"/>
    <x v="0"/>
    <m/>
    <m/>
    <m/>
    <m/>
    <s v="Theatre"/>
    <m/>
    <m/>
    <m/>
    <s v="Windowpane Theatre Company"/>
    <m/>
    <m/>
    <m/>
    <m/>
    <m/>
    <s v="Chief Executive Officer or Equivalent"/>
    <s v="Fractured Atlas"/>
    <m/>
    <s v="Yes"/>
    <s v="Yes"/>
    <s v="No"/>
    <m/>
    <m/>
    <m/>
    <m/>
    <m/>
    <m/>
    <m/>
    <m/>
    <m/>
    <m/>
    <m/>
    <m/>
    <m/>
    <m/>
    <m/>
    <m/>
    <m/>
    <m/>
    <m/>
    <m/>
    <m/>
    <x v="8"/>
    <m/>
    <s v="Yes"/>
    <m/>
    <m/>
    <n v="10030"/>
    <x v="0"/>
    <m/>
    <s v="Yes"/>
    <x v="0"/>
    <x v="0"/>
    <x v="0"/>
    <x v="0"/>
    <x v="0"/>
    <x v="0"/>
    <x v="0"/>
    <x v="0"/>
    <x v="0"/>
    <s v="White"/>
    <m/>
    <m/>
    <m/>
    <m/>
    <m/>
    <m/>
    <m/>
    <m/>
    <m/>
    <m/>
    <m/>
    <m/>
    <m/>
    <m/>
    <m/>
    <m/>
    <m/>
    <m/>
    <m/>
    <m/>
    <m/>
    <m/>
    <m/>
    <m/>
    <m/>
    <m/>
    <m/>
    <m/>
    <m/>
    <m/>
    <m/>
    <m/>
    <m/>
    <m/>
    <m/>
    <m/>
    <m/>
    <m/>
    <m/>
    <s v="No"/>
    <m/>
    <m/>
    <m/>
    <m/>
    <m/>
    <m/>
    <m/>
    <m/>
    <s v="Person without a disability"/>
    <m/>
    <m/>
    <m/>
    <m/>
    <m/>
    <m/>
    <m/>
    <m/>
    <m/>
    <m/>
    <s v="Very Needed"/>
    <s v="Very Needed"/>
    <s v="Slightly Needed"/>
    <s v="Very Needed"/>
    <s v="Very Needed"/>
    <s v="Very Needed"/>
    <s v="Slightly Needed"/>
    <s v="Yes, but only some"/>
    <s v="Yes, but only some"/>
    <s v="Need more funding resources for spaces in which to rehearse and perform."/>
    <s v="Yes"/>
    <s v="Provides much-needed resources for administration and information for funding."/>
    <s v="No"/>
    <m/>
    <m/>
    <m/>
    <m/>
    <s v="Individual Donors"/>
    <s v="Earned Income (Ticket Sales; Fees from workshops)"/>
    <m/>
    <m/>
    <m/>
    <s v="Operational costs, including salaries"/>
    <m/>
    <s v="Rent"/>
    <m/>
    <m/>
    <s v="Salaries/Artist fees"/>
    <m/>
    <m/>
    <m/>
  </r>
  <r>
    <n v="535"/>
    <d v="2017-01-07T13:39:55"/>
    <d v="2017-01-07T13:50:01"/>
    <s v="Complete"/>
    <s v="English"/>
    <s v="http://www.surveygizmo.com/s3/3080915/Dance-NYC-Demographic-Survey-of-Fiscally-Sponsored-Projects-in"/>
    <s v="http://www.surveygizmo.com/s3/3080915/Dance-NYC-Demographic-Survey-of-Fiscally-Sponsored-Projects-in-NYC?utm_source=Fractured+Atlas+Communications&amp;utm_campaign=c7fcc0ad82-EMAIL_CAMPAIGN_2016_12_14&amp;utm_medium=email&amp;utm_term=0_df4ecc1677-c7fcc0ad82-390552961"/>
    <s v="1483814371_587135e3f0b659.57765406"/>
    <s v="Mozilla/5.0 (Macintosh; Intel Mac OS X 10_10_5) AppleWebKit/537.36 (KHTML, like Gecko) Chrome/55.0.2"/>
    <s v="Mozilla/5.0 (Macintosh; Intel Mac OS X 10_10_5) AppleWebKit/537.36 (KHTML, like Gecko) Chrome/55.0.2883.95 Safari/537.36"/>
    <m/>
    <s v="173.77.18.82"/>
    <n v="-73.997497558594006"/>
    <n v="40.730800628662003"/>
    <s v="United States"/>
    <s v="New York"/>
    <s v="NY"/>
    <n v="10011"/>
    <s v="Yes"/>
    <x v="0"/>
    <m/>
    <m/>
    <m/>
    <m/>
    <m/>
    <m/>
    <s v="Additional - Write In"/>
    <s v="multi-discipline"/>
    <s v="Wombat Theatre"/>
    <m/>
    <m/>
    <m/>
    <m/>
    <m/>
    <s v="Chief Executive Officer or Equivalent"/>
    <s v="Fractured Atlas"/>
    <m/>
    <s v="Yes"/>
    <s v="No"/>
    <s v="No"/>
    <m/>
    <m/>
    <m/>
    <m/>
    <m/>
    <m/>
    <m/>
    <m/>
    <m/>
    <m/>
    <m/>
    <m/>
    <m/>
    <m/>
    <m/>
    <m/>
    <m/>
    <m/>
    <m/>
    <m/>
    <m/>
    <x v="33"/>
    <m/>
    <s v="Yes"/>
    <m/>
    <m/>
    <n v="10025"/>
    <x v="0"/>
    <m/>
    <s v="No"/>
    <x v="0"/>
    <x v="0"/>
    <x v="0"/>
    <x v="0"/>
    <x v="0"/>
    <x v="0"/>
    <x v="0"/>
    <x v="0"/>
    <x v="0"/>
    <m/>
    <m/>
    <s v="I decline to state"/>
    <m/>
    <m/>
    <m/>
    <m/>
    <m/>
    <m/>
    <m/>
    <m/>
    <m/>
    <m/>
    <m/>
    <m/>
    <m/>
    <m/>
    <m/>
    <m/>
    <m/>
    <m/>
    <m/>
    <m/>
    <m/>
    <m/>
    <m/>
    <m/>
    <m/>
    <m/>
    <m/>
    <m/>
    <m/>
    <m/>
    <m/>
    <m/>
    <m/>
    <m/>
    <m/>
    <m/>
    <m/>
    <s v="Yes"/>
    <s v="There is no such thing"/>
    <m/>
    <m/>
    <m/>
    <m/>
    <m/>
    <m/>
    <m/>
    <m/>
    <m/>
    <m/>
    <m/>
    <m/>
    <m/>
    <m/>
    <m/>
    <m/>
    <m/>
    <m/>
    <s v="Very Needed"/>
    <s v="Very Needed"/>
    <s v="Needed"/>
    <s v="Very Needed"/>
    <s v="Needed"/>
    <s v="Needed"/>
    <s v="Not Needed"/>
    <s v="Yes, but only some"/>
    <s v="Yes, but only some"/>
    <s v="More local grants "/>
    <s v="Yes"/>
    <s v="Helps with resources available to not for profit organizations since getting that status as a small theatre company is difficult. It also helps with the ability to collect donations. "/>
    <s v="No"/>
    <m/>
    <m/>
    <m/>
    <m/>
    <s v="Individual Donors"/>
    <s v="Earned Income (Ticket Sales; Fees from workshops)"/>
    <m/>
    <m/>
    <m/>
    <s v="Operational costs, including salaries"/>
    <s v="New equipment purchases or rentals"/>
    <s v="Rent"/>
    <m/>
    <m/>
    <s v="Salaries/Artist fees"/>
    <m/>
    <m/>
    <m/>
  </r>
  <r>
    <n v="325"/>
    <d v="2016-12-15T09:39:58"/>
    <d v="2016-12-15T09:45:02"/>
    <s v="Complete"/>
    <s v="English"/>
    <s v="http://www.surveygizmo.com/s3/3080915/Dance-NYC-Demographic-Survey-of-Fiscally-Sponsored-Projects-in"/>
    <s v="http://www.surveygizmo.com/s3/3080915/Dance-NYC-Demographic-Survey-of-Fiscally-Sponsored-Projects-in-NYC?utm_source=Fractured+Atlas+Communications&amp;utm_campaign=4cef0ec22c-EMAIL_CAMPAIGN_2016_12_14&amp;utm_medium=email&amp;utm_term=0_df4ecc1677-4cef0ec22c-390201417"/>
    <s v="1481812783_5852ab2f5325e5.21361634"/>
    <s v="Mozilla/5.0 (iPhone; CPU iPhone OS 10_1_1 like Mac OS X) AppleWebKit/602.2.14 (KHTML, like Gecko) Ve"/>
    <s v="Mozilla/5.0 (iPhone; CPU iPhone OS 10_1_1 like Mac OS X) AppleWebKit/602.2.14 (KHTML, like Gecko) Version/10.0 Mobile/14B100 Safari/602.1"/>
    <m/>
    <s v="70.214.107.217"/>
    <n v="-73.898300170897997"/>
    <n v="40.847198486327997"/>
    <s v="United States"/>
    <s v="Bronx"/>
    <s v="NY"/>
    <n v="10457"/>
    <s v="Yes"/>
    <x v="1"/>
    <s v="Dance"/>
    <m/>
    <m/>
    <m/>
    <m/>
    <m/>
    <m/>
    <m/>
    <s v="XAOC Contemporary Ballet"/>
    <m/>
    <m/>
    <m/>
    <m/>
    <m/>
    <s v="Chief Executive Officer or Equivalent"/>
    <s v="Fractured Atlas"/>
    <m/>
    <s v="Yes"/>
    <s v="Yes"/>
    <s v="No"/>
    <m/>
    <m/>
    <m/>
    <m/>
    <m/>
    <m/>
    <m/>
    <m/>
    <m/>
    <m/>
    <m/>
    <m/>
    <m/>
    <m/>
    <m/>
    <m/>
    <m/>
    <m/>
    <m/>
    <m/>
    <m/>
    <x v="6"/>
    <m/>
    <s v="Yes"/>
    <m/>
    <m/>
    <n v="10032"/>
    <x v="1"/>
    <m/>
    <s v="No"/>
    <x v="0"/>
    <x v="0"/>
    <x v="0"/>
    <x v="0"/>
    <x v="1"/>
    <x v="0"/>
    <x v="0"/>
    <x v="0"/>
    <x v="0"/>
    <s v="White"/>
    <m/>
    <m/>
    <m/>
    <m/>
    <m/>
    <m/>
    <m/>
    <m/>
    <m/>
    <m/>
    <m/>
    <m/>
    <m/>
    <m/>
    <m/>
    <m/>
    <m/>
    <m/>
    <m/>
    <m/>
    <s v="Eastern"/>
    <s v="Northern"/>
    <m/>
    <m/>
    <m/>
    <m/>
    <m/>
    <m/>
    <m/>
    <m/>
    <m/>
    <m/>
    <m/>
    <m/>
    <m/>
    <m/>
    <m/>
    <m/>
    <m/>
    <s v="No"/>
    <m/>
    <m/>
    <m/>
    <m/>
    <m/>
    <m/>
    <m/>
    <m/>
    <s v="Person without a disability"/>
    <m/>
    <m/>
    <m/>
    <m/>
    <m/>
    <m/>
    <m/>
    <m/>
    <m/>
    <m/>
    <s v="Moderately Needed"/>
    <s v="Very Needed"/>
    <s v="Needed"/>
    <s v="Very Needed"/>
    <s v="Very Needed"/>
    <s v="Very Needed"/>
    <s v="Very Needed"/>
    <s v="Yes, but only some"/>
    <m/>
    <m/>
    <s v="Yes"/>
    <s v="Non profit rates for space rentals, ability to take donations "/>
    <s v="No"/>
    <m/>
    <m/>
    <m/>
    <s v="Government (City, County, State, Federal - any source/agency)"/>
    <s v="Individual Donors"/>
    <s v="Earned Income (Ticket Sales; Fees from workshops)"/>
    <s v="Private Foundation Grants (including gifts from family foundations)"/>
    <m/>
    <m/>
    <s v="Operational costs, including salaries"/>
    <m/>
    <s v="Rent"/>
    <m/>
    <s v="Other space-related costs, including utilities"/>
    <s v="Salaries/Artist fee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3" firstHeaderRow="1" firstDataRow="1" firstDataCol="1"/>
  <pivotFields count="170">
    <pivotField showAll="0"/>
    <pivotField numFmtId="22"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4"/>
        <item x="5"/>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0">
        <item x="48"/>
        <item x="36"/>
        <item x="42"/>
        <item x="30"/>
        <item x="0"/>
        <item x="9"/>
        <item x="7"/>
        <item x="21"/>
        <item x="2"/>
        <item x="20"/>
        <item x="47"/>
        <item x="40"/>
        <item x="39"/>
        <item x="38"/>
        <item x="37"/>
        <item x="33"/>
        <item x="24"/>
        <item x="8"/>
        <item x="19"/>
        <item x="22"/>
        <item x="35"/>
        <item x="11"/>
        <item x="12"/>
        <item x="16"/>
        <item x="45"/>
        <item x="13"/>
        <item x="46"/>
        <item x="17"/>
        <item x="5"/>
        <item x="23"/>
        <item x="14"/>
        <item x="3"/>
        <item x="10"/>
        <item x="29"/>
        <item x="18"/>
        <item x="41"/>
        <item x="34"/>
        <item x="15"/>
        <item x="1"/>
        <item x="44"/>
        <item x="27"/>
        <item x="4"/>
        <item x="6"/>
        <item x="28"/>
        <item x="26"/>
        <item x="25"/>
        <item x="31"/>
        <item x="43"/>
        <item x="3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1"/>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Items count="1">
    <i/>
  </colItems>
  <dataFields count="1">
    <dataField name="Count of In what year were you born?" fld="61" subtotal="count" showDataAs="percentOfCol" baseField="61" baseItem="0" numFmtId="1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E9" firstHeaderRow="1" firstDataRow="1" firstDataCol="1"/>
  <pivotFields count="170">
    <pivotField showAll="0"/>
    <pivotField numFmtId="22"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7"/>
  </rowFields>
  <rowItems count="6">
    <i>
      <x/>
    </i>
    <i>
      <x v="1"/>
    </i>
    <i>
      <x v="2"/>
    </i>
    <i>
      <x v="3"/>
    </i>
    <i>
      <x v="4"/>
    </i>
    <i t="grand">
      <x/>
    </i>
  </rowItems>
  <colItems count="1">
    <i/>
  </colItems>
  <dataFields count="1">
    <dataField name="Count of Gender I identify as: For more information on gender terminology, visit this glossary of terms." fld="67" subtotal="count" showDataAs="percentOfCol" baseField="67" baseItem="0" numFmtId="1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P32"/>
  <sheetViews>
    <sheetView tabSelected="1" workbookViewId="0">
      <selection activeCell="A25" sqref="A25"/>
    </sheetView>
  </sheetViews>
  <sheetFormatPr baseColWidth="10" defaultRowHeight="15" x14ac:dyDescent="0"/>
  <cols>
    <col min="1" max="1" width="51" customWidth="1"/>
    <col min="3" max="3" width="13.83203125" style="19" customWidth="1"/>
    <col min="4" max="4" width="11.1640625" bestFit="1" customWidth="1"/>
    <col min="5" max="5" width="21.83203125" customWidth="1"/>
    <col min="6" max="6" width="30.83203125" customWidth="1"/>
    <col min="7" max="7" width="10.83203125" style="19"/>
    <col min="9" max="9" width="21.83203125" customWidth="1"/>
    <col min="10" max="10" width="32.1640625" bestFit="1" customWidth="1"/>
    <col min="11" max="11" width="10.83203125" style="19"/>
    <col min="12" max="12" width="13.83203125" customWidth="1"/>
    <col min="13" max="13" width="11.1640625" bestFit="1" customWidth="1"/>
    <col min="14" max="14" width="7.5" bestFit="1" customWidth="1"/>
    <col min="15" max="15" width="11.83203125" bestFit="1" customWidth="1"/>
    <col min="16" max="16" width="9.83203125" bestFit="1" customWidth="1"/>
  </cols>
  <sheetData>
    <row r="1" spans="1:11">
      <c r="A1" s="42" t="s">
        <v>67</v>
      </c>
      <c r="B1" s="9"/>
      <c r="C1" s="64"/>
      <c r="E1" s="1"/>
    </row>
    <row r="2" spans="1:11" ht="30">
      <c r="A2" s="51" t="s">
        <v>126</v>
      </c>
      <c r="B2" s="94">
        <v>432</v>
      </c>
      <c r="C2" s="25">
        <v>0.87096774193548387</v>
      </c>
      <c r="E2" s="1"/>
    </row>
    <row r="3" spans="1:11">
      <c r="A3" s="51" t="s">
        <v>170</v>
      </c>
      <c r="B3" s="15">
        <v>276</v>
      </c>
      <c r="C3" s="26">
        <v>0.57983193277310929</v>
      </c>
    </row>
    <row r="4" spans="1:11">
      <c r="A4" s="51" t="s">
        <v>64</v>
      </c>
      <c r="B4" s="15">
        <v>40</v>
      </c>
      <c r="C4" s="26">
        <v>7.7821011673151752E-2</v>
      </c>
    </row>
    <row r="5" spans="1:11">
      <c r="A5" s="51" t="s">
        <v>171</v>
      </c>
      <c r="B5" s="15">
        <v>16</v>
      </c>
      <c r="C5" s="26">
        <v>0.45714285714285713</v>
      </c>
    </row>
    <row r="6" spans="1:11">
      <c r="A6" s="51" t="s">
        <v>68</v>
      </c>
      <c r="B6" s="15">
        <v>4</v>
      </c>
      <c r="C6" s="26">
        <v>0.10526315789473684</v>
      </c>
    </row>
    <row r="7" spans="1:11">
      <c r="A7" s="52" t="s">
        <v>172</v>
      </c>
      <c r="B7" s="37">
        <v>1</v>
      </c>
      <c r="C7" s="27">
        <v>0.33333333333333331</v>
      </c>
    </row>
    <row r="8" spans="1:11">
      <c r="A8" s="16"/>
    </row>
    <row r="10" spans="1:11">
      <c r="A10" s="42" t="s">
        <v>61</v>
      </c>
      <c r="B10" s="9"/>
      <c r="C10" s="64"/>
      <c r="E10" s="65" t="s">
        <v>65</v>
      </c>
      <c r="F10" s="9"/>
      <c r="G10" s="64"/>
      <c r="I10" s="65" t="s">
        <v>69</v>
      </c>
      <c r="J10" s="9"/>
      <c r="K10" s="64"/>
    </row>
    <row r="11" spans="1:11" ht="15" customHeight="1">
      <c r="A11" s="51" t="s">
        <v>9</v>
      </c>
      <c r="B11" s="94">
        <v>65</v>
      </c>
      <c r="C11" s="25">
        <v>0.12524084778420039</v>
      </c>
      <c r="E11" s="51" t="s">
        <v>9</v>
      </c>
      <c r="F11" s="94">
        <v>5</v>
      </c>
      <c r="G11" s="25">
        <v>0.125</v>
      </c>
      <c r="I11" s="51" t="s">
        <v>9</v>
      </c>
      <c r="J11" s="94">
        <v>0</v>
      </c>
      <c r="K11" s="25">
        <v>0</v>
      </c>
    </row>
    <row r="12" spans="1:11">
      <c r="A12" s="11" t="s">
        <v>28</v>
      </c>
      <c r="B12" s="15">
        <v>66</v>
      </c>
      <c r="C12" s="26">
        <v>0.12716763005780346</v>
      </c>
      <c r="E12" s="51" t="s">
        <v>28</v>
      </c>
      <c r="F12" s="15">
        <v>8</v>
      </c>
      <c r="G12" s="26">
        <v>0.2</v>
      </c>
      <c r="I12" s="51" t="s">
        <v>28</v>
      </c>
      <c r="J12" s="15">
        <v>0</v>
      </c>
      <c r="K12" s="26">
        <v>0</v>
      </c>
    </row>
    <row r="13" spans="1:11">
      <c r="A13" s="11" t="s">
        <v>30</v>
      </c>
      <c r="B13" s="15">
        <v>89</v>
      </c>
      <c r="C13" s="26">
        <v>0.17148362235067438</v>
      </c>
      <c r="E13" s="51" t="s">
        <v>30</v>
      </c>
      <c r="F13" s="15">
        <v>6</v>
      </c>
      <c r="G13" s="26">
        <v>0.15</v>
      </c>
      <c r="I13" s="51" t="s">
        <v>30</v>
      </c>
      <c r="J13" s="15">
        <v>1</v>
      </c>
      <c r="K13" s="26">
        <v>0.25</v>
      </c>
    </row>
    <row r="14" spans="1:11">
      <c r="A14" s="11" t="s">
        <v>31</v>
      </c>
      <c r="B14" s="15">
        <v>61</v>
      </c>
      <c r="C14" s="26">
        <v>0.11753371868978806</v>
      </c>
      <c r="E14" s="51" t="s">
        <v>31</v>
      </c>
      <c r="F14" s="15">
        <v>3</v>
      </c>
      <c r="G14" s="26">
        <v>7.4999999999999997E-2</v>
      </c>
      <c r="I14" s="51" t="s">
        <v>31</v>
      </c>
      <c r="J14" s="15">
        <v>1</v>
      </c>
      <c r="K14" s="26">
        <v>0.25</v>
      </c>
    </row>
    <row r="15" spans="1:11">
      <c r="A15" s="11" t="s">
        <v>36</v>
      </c>
      <c r="B15" s="15">
        <v>76</v>
      </c>
      <c r="C15" s="26">
        <v>0.1464354527938343</v>
      </c>
      <c r="E15" s="51" t="s">
        <v>36</v>
      </c>
      <c r="F15" s="15">
        <v>11</v>
      </c>
      <c r="G15" s="26">
        <v>0.27500000000000002</v>
      </c>
      <c r="I15" s="51" t="s">
        <v>36</v>
      </c>
      <c r="J15" s="15">
        <v>1</v>
      </c>
      <c r="K15" s="26">
        <v>0.25</v>
      </c>
    </row>
    <row r="16" spans="1:11" ht="30">
      <c r="A16" s="12" t="s">
        <v>19</v>
      </c>
      <c r="B16" s="37">
        <v>390</v>
      </c>
      <c r="C16" s="27">
        <v>0.75144508670520227</v>
      </c>
      <c r="E16" s="52" t="s">
        <v>19</v>
      </c>
      <c r="F16" s="37">
        <v>17</v>
      </c>
      <c r="G16" s="27">
        <v>0.42499999999999999</v>
      </c>
      <c r="I16" s="52" t="s">
        <v>19</v>
      </c>
      <c r="J16" s="37">
        <v>0</v>
      </c>
      <c r="K16" s="27">
        <v>0</v>
      </c>
    </row>
    <row r="17" spans="1:16">
      <c r="E17" s="16"/>
      <c r="I17" s="16"/>
    </row>
    <row r="18" spans="1:16" ht="30">
      <c r="A18" s="42" t="s">
        <v>63</v>
      </c>
      <c r="B18" s="9"/>
      <c r="C18" s="64"/>
      <c r="E18" s="65" t="s">
        <v>66</v>
      </c>
      <c r="F18" s="9"/>
      <c r="G18" s="64"/>
      <c r="I18" s="65" t="s">
        <v>70</v>
      </c>
      <c r="J18" s="9"/>
      <c r="K18" s="64"/>
    </row>
    <row r="19" spans="1:16" ht="15" customHeight="1">
      <c r="A19" s="51" t="s">
        <v>43</v>
      </c>
      <c r="B19" s="94">
        <v>9</v>
      </c>
      <c r="C19" s="25">
        <v>1.7341040462427744E-2</v>
      </c>
      <c r="E19" s="51" t="s">
        <v>43</v>
      </c>
      <c r="F19" s="94">
        <v>1</v>
      </c>
      <c r="G19" s="25">
        <v>2.5000000000000001E-2</v>
      </c>
      <c r="I19" s="51" t="s">
        <v>43</v>
      </c>
      <c r="J19" s="94">
        <v>1</v>
      </c>
      <c r="K19" s="25">
        <v>0.25</v>
      </c>
    </row>
    <row r="20" spans="1:16" ht="15" customHeight="1">
      <c r="A20" s="51" t="s">
        <v>0</v>
      </c>
      <c r="B20" s="15">
        <v>3</v>
      </c>
      <c r="C20" s="26">
        <v>5.7803468208092483E-3</v>
      </c>
      <c r="E20" s="51" t="s">
        <v>20</v>
      </c>
      <c r="F20" s="15">
        <v>11</v>
      </c>
      <c r="G20" s="26">
        <v>0.27500000000000002</v>
      </c>
      <c r="I20" s="51" t="s">
        <v>0</v>
      </c>
      <c r="J20" s="15">
        <v>1</v>
      </c>
      <c r="K20" s="26">
        <v>0.25</v>
      </c>
    </row>
    <row r="21" spans="1:16" ht="15" customHeight="1">
      <c r="A21" s="51" t="s">
        <v>51</v>
      </c>
      <c r="B21" s="15">
        <v>5</v>
      </c>
      <c r="C21" s="26">
        <v>9.6339113680154135E-3</v>
      </c>
      <c r="E21" s="51" t="s">
        <v>37</v>
      </c>
      <c r="F21" s="15">
        <v>7</v>
      </c>
      <c r="G21" s="26">
        <v>0.17499999999999999</v>
      </c>
      <c r="I21" s="51" t="s">
        <v>1</v>
      </c>
      <c r="J21" s="15">
        <v>1</v>
      </c>
      <c r="K21" s="26">
        <v>0.25</v>
      </c>
    </row>
    <row r="22" spans="1:16" ht="15" customHeight="1">
      <c r="A22" s="51" t="s">
        <v>20</v>
      </c>
      <c r="B22" s="15">
        <v>246</v>
      </c>
      <c r="C22" s="26">
        <v>0.47398843930635837</v>
      </c>
      <c r="E22" s="51" t="s">
        <v>1</v>
      </c>
      <c r="F22" s="15">
        <v>3</v>
      </c>
      <c r="G22" s="26">
        <v>7.4999999999999997E-2</v>
      </c>
      <c r="I22" s="52" t="s">
        <v>34</v>
      </c>
      <c r="J22" s="37">
        <v>1</v>
      </c>
      <c r="K22" s="27">
        <v>0.25</v>
      </c>
    </row>
    <row r="23" spans="1:16">
      <c r="A23" s="51" t="s">
        <v>41</v>
      </c>
      <c r="B23" s="15">
        <v>30</v>
      </c>
      <c r="C23" s="26">
        <v>5.7803468208092484E-2</v>
      </c>
      <c r="E23" s="51" t="s">
        <v>40</v>
      </c>
      <c r="F23" s="15">
        <v>3</v>
      </c>
      <c r="G23" s="26">
        <v>7.4999999999999997E-2</v>
      </c>
      <c r="I23" s="16"/>
      <c r="J23">
        <v>4</v>
      </c>
      <c r="K23" s="19">
        <v>1</v>
      </c>
    </row>
    <row r="24" spans="1:16">
      <c r="A24" s="49" t="s">
        <v>37</v>
      </c>
      <c r="B24" s="15">
        <v>85</v>
      </c>
      <c r="C24" s="26">
        <v>0.16377649325626203</v>
      </c>
      <c r="E24" s="102" t="s">
        <v>46</v>
      </c>
      <c r="F24" s="15">
        <v>1</v>
      </c>
      <c r="G24" s="26">
        <v>2.5000000000000001E-2</v>
      </c>
      <c r="I24" s="16"/>
    </row>
    <row r="25" spans="1:16">
      <c r="A25" s="49" t="s">
        <v>1</v>
      </c>
      <c r="B25" s="15">
        <v>58</v>
      </c>
      <c r="C25" s="26">
        <v>0.11175337186897881</v>
      </c>
      <c r="E25" s="102" t="s">
        <v>34</v>
      </c>
      <c r="F25" s="15">
        <v>9</v>
      </c>
      <c r="G25" s="26">
        <v>0.22500000000000001</v>
      </c>
      <c r="I25" s="16"/>
    </row>
    <row r="26" spans="1:16">
      <c r="A26" s="49" t="s">
        <v>46</v>
      </c>
      <c r="B26" s="15">
        <v>12</v>
      </c>
      <c r="C26" s="26">
        <v>2.3121387283236993E-2</v>
      </c>
      <c r="E26" s="103" t="s">
        <v>74</v>
      </c>
      <c r="F26" s="37">
        <v>5</v>
      </c>
      <c r="G26" s="27">
        <v>0.125</v>
      </c>
      <c r="I26" s="16"/>
    </row>
    <row r="27" spans="1:16">
      <c r="A27" s="49" t="s">
        <v>32</v>
      </c>
      <c r="B27" s="15">
        <v>62</v>
      </c>
      <c r="C27" s="26">
        <v>0.11946050096339114</v>
      </c>
    </row>
    <row r="28" spans="1:16">
      <c r="A28" s="49" t="s">
        <v>40</v>
      </c>
      <c r="B28" s="15">
        <v>7</v>
      </c>
      <c r="C28" s="26">
        <v>1.348747591522158E-2</v>
      </c>
    </row>
    <row r="29" spans="1:16">
      <c r="A29" s="50" t="s">
        <v>34</v>
      </c>
      <c r="B29" s="37">
        <v>2</v>
      </c>
      <c r="C29" s="27">
        <v>3.8535645472061657E-3</v>
      </c>
    </row>
    <row r="32" spans="1:16">
      <c r="B32" s="32"/>
      <c r="C32" s="32"/>
      <c r="D32" s="32"/>
      <c r="E32" s="32"/>
      <c r="F32" s="32"/>
      <c r="G32" s="32"/>
      <c r="L32" s="19"/>
      <c r="M32" s="19"/>
      <c r="N32" s="19"/>
      <c r="O32" s="19"/>
      <c r="P32" s="1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Q96"/>
  <sheetViews>
    <sheetView workbookViewId="0">
      <selection activeCell="J107" sqref="J107"/>
    </sheetView>
  </sheetViews>
  <sheetFormatPr baseColWidth="10" defaultRowHeight="15" x14ac:dyDescent="0"/>
  <cols>
    <col min="1" max="1" width="55.83203125" customWidth="1"/>
    <col min="3" max="3" width="10.83203125" customWidth="1"/>
    <col min="4" max="4" width="11.5" bestFit="1" customWidth="1"/>
    <col min="5" max="5" width="14.33203125" customWidth="1"/>
    <col min="6" max="6" width="15.83203125" customWidth="1"/>
    <col min="7" max="7" width="11.1640625" bestFit="1" customWidth="1"/>
    <col min="8" max="8" width="11.5" bestFit="1" customWidth="1"/>
    <col min="9" max="9" width="8" customWidth="1"/>
    <col min="10" max="10" width="37.6640625" customWidth="1"/>
    <col min="12" max="12" width="15.83203125" customWidth="1"/>
    <col min="15" max="15" width="15.83203125" customWidth="1"/>
    <col min="16" max="16" width="11.1640625" bestFit="1" customWidth="1"/>
    <col min="17" max="17" width="11.5" bestFit="1" customWidth="1"/>
  </cols>
  <sheetData>
    <row r="1" spans="1:15">
      <c r="A1" s="43" t="s">
        <v>177</v>
      </c>
      <c r="B1" s="45"/>
      <c r="C1" s="10"/>
    </row>
    <row r="2" spans="1:15">
      <c r="A2" s="11" t="s">
        <v>7</v>
      </c>
      <c r="B2" s="94">
        <v>125</v>
      </c>
      <c r="C2" s="25">
        <v>0.29205607476635514</v>
      </c>
    </row>
    <row r="3" spans="1:15">
      <c r="A3" s="11" t="s">
        <v>10</v>
      </c>
      <c r="B3" s="15">
        <v>303</v>
      </c>
      <c r="C3" s="26">
        <v>0.70794392523364491</v>
      </c>
    </row>
    <row r="4" spans="1:15">
      <c r="A4" s="18" t="s">
        <v>74</v>
      </c>
      <c r="B4" s="37">
        <v>91</v>
      </c>
      <c r="C4" s="27"/>
    </row>
    <row r="5" spans="1:15">
      <c r="C5" s="19"/>
    </row>
    <row r="6" spans="1:15">
      <c r="C6" s="87"/>
      <c r="K6" s="19"/>
      <c r="L6" s="19"/>
      <c r="M6" s="19"/>
      <c r="O6" s="19"/>
    </row>
    <row r="7" spans="1:15" ht="45">
      <c r="A7" s="117" t="s">
        <v>178</v>
      </c>
      <c r="B7" s="9" t="s">
        <v>7</v>
      </c>
      <c r="C7" s="9" t="s">
        <v>10</v>
      </c>
      <c r="D7" s="15"/>
      <c r="J7" s="117" t="s">
        <v>178</v>
      </c>
      <c r="K7" s="9" t="s">
        <v>7</v>
      </c>
      <c r="L7" s="9" t="s">
        <v>10</v>
      </c>
      <c r="M7" s="15"/>
    </row>
    <row r="8" spans="1:15">
      <c r="A8" s="11" t="s">
        <v>160</v>
      </c>
      <c r="B8" s="4">
        <v>31</v>
      </c>
      <c r="C8" s="4">
        <v>68</v>
      </c>
      <c r="D8" s="15"/>
      <c r="J8" s="11" t="s">
        <v>160</v>
      </c>
      <c r="K8" s="24">
        <v>0.31313131313131315</v>
      </c>
      <c r="L8" s="24">
        <v>0.68686868686868685</v>
      </c>
      <c r="M8" s="15"/>
    </row>
    <row r="9" spans="1:15">
      <c r="A9" s="11" t="s">
        <v>95</v>
      </c>
      <c r="B9" s="4">
        <v>94</v>
      </c>
      <c r="C9" s="4">
        <v>235</v>
      </c>
      <c r="D9" s="15"/>
      <c r="J9" s="11" t="s">
        <v>95</v>
      </c>
      <c r="K9" s="24">
        <v>0.2857142857142857</v>
      </c>
      <c r="L9" s="24">
        <v>0.7142857142857143</v>
      </c>
      <c r="M9" s="15"/>
    </row>
    <row r="10" spans="1:15">
      <c r="A10" s="11"/>
      <c r="B10" s="4"/>
      <c r="C10" s="4"/>
      <c r="D10" s="15"/>
      <c r="J10" s="11"/>
      <c r="K10" s="24"/>
      <c r="L10" s="24"/>
      <c r="M10" s="15"/>
    </row>
    <row r="11" spans="1:15">
      <c r="A11" s="11" t="s">
        <v>114</v>
      </c>
      <c r="B11" s="4">
        <v>11</v>
      </c>
      <c r="C11" s="4">
        <v>25</v>
      </c>
      <c r="D11" s="15"/>
      <c r="J11" s="11" t="s">
        <v>114</v>
      </c>
      <c r="K11" s="24">
        <v>0.30555555555555558</v>
      </c>
      <c r="L11" s="24">
        <v>0.69444444444444442</v>
      </c>
      <c r="M11" s="15"/>
    </row>
    <row r="12" spans="1:15">
      <c r="A12" s="11" t="s">
        <v>115</v>
      </c>
      <c r="B12" s="4">
        <v>114</v>
      </c>
      <c r="C12" s="4">
        <v>278</v>
      </c>
      <c r="D12" s="15"/>
      <c r="J12" s="11" t="s">
        <v>115</v>
      </c>
      <c r="K12" s="24">
        <v>0.29081632653061223</v>
      </c>
      <c r="L12" s="24">
        <v>0.70918367346938771</v>
      </c>
      <c r="M12" s="15"/>
    </row>
    <row r="13" spans="1:15">
      <c r="A13" s="11"/>
      <c r="B13" s="4"/>
      <c r="C13" s="4"/>
      <c r="D13" s="15"/>
      <c r="J13" s="11"/>
      <c r="K13" s="24"/>
      <c r="L13" s="24"/>
      <c r="M13" s="15"/>
    </row>
    <row r="14" spans="1:15">
      <c r="A14" s="11" t="s">
        <v>53</v>
      </c>
      <c r="B14" s="4">
        <v>83</v>
      </c>
      <c r="C14" s="4">
        <v>195</v>
      </c>
      <c r="D14" s="15"/>
      <c r="J14" s="11" t="s">
        <v>53</v>
      </c>
      <c r="K14" s="24">
        <v>0.29856115107913667</v>
      </c>
      <c r="L14" s="24">
        <v>0.70143884892086328</v>
      </c>
      <c r="M14" s="15"/>
    </row>
    <row r="15" spans="1:15">
      <c r="A15" s="11" t="s">
        <v>116</v>
      </c>
      <c r="B15" s="4">
        <v>41</v>
      </c>
      <c r="C15" s="4">
        <v>93</v>
      </c>
      <c r="D15" s="15"/>
      <c r="J15" s="11" t="s">
        <v>116</v>
      </c>
      <c r="K15" s="24">
        <v>0.30597014925373134</v>
      </c>
      <c r="L15" s="24">
        <v>0.69402985074626866</v>
      </c>
      <c r="M15" s="15"/>
    </row>
    <row r="16" spans="1:15">
      <c r="A16" s="11" t="s">
        <v>48</v>
      </c>
      <c r="B16" s="4">
        <v>0</v>
      </c>
      <c r="C16" s="4">
        <v>9</v>
      </c>
      <c r="D16" s="15"/>
      <c r="J16" s="11" t="s">
        <v>48</v>
      </c>
      <c r="K16" s="24">
        <v>0</v>
      </c>
      <c r="L16" s="24">
        <v>1</v>
      </c>
      <c r="M16" s="15"/>
    </row>
    <row r="17" spans="1:13">
      <c r="A17" s="11"/>
      <c r="B17" s="4"/>
      <c r="C17" s="4"/>
      <c r="D17" s="15"/>
      <c r="J17" s="11"/>
      <c r="K17" s="24"/>
      <c r="L17" s="24"/>
      <c r="M17" s="15"/>
    </row>
    <row r="18" spans="1:13">
      <c r="A18" s="11" t="s">
        <v>111</v>
      </c>
      <c r="B18" s="4">
        <v>2</v>
      </c>
      <c r="C18" s="4">
        <v>11</v>
      </c>
      <c r="D18" s="15"/>
      <c r="J18" s="11" t="s">
        <v>111</v>
      </c>
      <c r="K18" s="24">
        <v>0.15384615384615385</v>
      </c>
      <c r="L18" s="24">
        <v>0.84615384615384615</v>
      </c>
      <c r="M18" s="15"/>
    </row>
    <row r="19" spans="1:13">
      <c r="A19" s="11" t="s">
        <v>112</v>
      </c>
      <c r="B19" s="4">
        <v>27</v>
      </c>
      <c r="C19" s="4">
        <v>82</v>
      </c>
      <c r="D19" s="15"/>
      <c r="J19" s="11" t="s">
        <v>112</v>
      </c>
      <c r="K19" s="24">
        <v>0.24770642201834864</v>
      </c>
      <c r="L19" s="24">
        <v>0.75229357798165142</v>
      </c>
      <c r="M19" s="15"/>
    </row>
    <row r="20" spans="1:13">
      <c r="A20" s="11" t="s">
        <v>75</v>
      </c>
      <c r="B20" s="4">
        <v>52</v>
      </c>
      <c r="C20" s="4">
        <v>125</v>
      </c>
      <c r="D20" s="15"/>
      <c r="J20" s="11" t="s">
        <v>75</v>
      </c>
      <c r="K20" s="24">
        <v>0.29378531073446329</v>
      </c>
      <c r="L20" s="24">
        <v>0.70621468926553677</v>
      </c>
      <c r="M20" s="15"/>
    </row>
    <row r="21" spans="1:13">
      <c r="A21" s="11" t="s">
        <v>76</v>
      </c>
      <c r="B21" s="4">
        <v>43</v>
      </c>
      <c r="C21" s="4">
        <v>79</v>
      </c>
      <c r="D21" s="15"/>
      <c r="J21" s="11" t="s">
        <v>76</v>
      </c>
      <c r="K21" s="24">
        <v>0.35245901639344263</v>
      </c>
      <c r="L21" s="24">
        <v>0.64754098360655743</v>
      </c>
      <c r="M21" s="15"/>
    </row>
    <row r="22" spans="1:13">
      <c r="A22" s="11"/>
      <c r="B22" s="4"/>
      <c r="C22" s="4"/>
      <c r="D22" s="15"/>
      <c r="J22" s="11"/>
      <c r="K22" s="24"/>
      <c r="L22" s="24"/>
      <c r="M22" s="15"/>
    </row>
    <row r="23" spans="1:13">
      <c r="A23" s="11" t="s">
        <v>88</v>
      </c>
      <c r="B23" s="4">
        <v>27</v>
      </c>
      <c r="C23" s="4">
        <v>76</v>
      </c>
      <c r="D23" s="15"/>
      <c r="J23" s="11" t="s">
        <v>88</v>
      </c>
      <c r="K23" s="24">
        <v>0.26213592233009708</v>
      </c>
      <c r="L23" s="24">
        <v>0.73786407766990292</v>
      </c>
      <c r="M23" s="15"/>
    </row>
    <row r="24" spans="1:13">
      <c r="A24" s="11" t="s">
        <v>89</v>
      </c>
      <c r="B24" s="4">
        <v>89</v>
      </c>
      <c r="C24" s="4">
        <v>201</v>
      </c>
      <c r="D24" s="15"/>
      <c r="J24" s="11" t="s">
        <v>89</v>
      </c>
      <c r="K24" s="24">
        <v>0.30689655172413793</v>
      </c>
      <c r="L24" s="24">
        <v>0.69310344827586212</v>
      </c>
      <c r="M24" s="15"/>
    </row>
    <row r="25" spans="1:13">
      <c r="A25" s="11" t="s">
        <v>82</v>
      </c>
      <c r="B25" s="4">
        <v>9</v>
      </c>
      <c r="C25" s="4">
        <v>22</v>
      </c>
      <c r="D25" s="15"/>
      <c r="J25" s="11" t="s">
        <v>82</v>
      </c>
      <c r="K25" s="24">
        <v>0.29032258064516131</v>
      </c>
      <c r="L25" s="24">
        <v>0.70967741935483875</v>
      </c>
      <c r="M25" s="15"/>
    </row>
    <row r="26" spans="1:13">
      <c r="A26" s="11"/>
      <c r="B26" s="4"/>
      <c r="C26" s="4"/>
      <c r="D26" s="15"/>
      <c r="J26" s="11"/>
      <c r="K26" s="24"/>
      <c r="L26" s="24"/>
      <c r="M26" s="15"/>
    </row>
    <row r="27" spans="1:13">
      <c r="A27" s="11" t="s">
        <v>8</v>
      </c>
      <c r="B27" s="4">
        <v>42</v>
      </c>
      <c r="C27" s="4">
        <v>82</v>
      </c>
      <c r="D27" s="15"/>
      <c r="J27" s="11" t="s">
        <v>8</v>
      </c>
      <c r="K27" s="24">
        <v>0.33870967741935482</v>
      </c>
      <c r="L27" s="24">
        <v>0.66129032258064513</v>
      </c>
      <c r="M27" s="15"/>
    </row>
    <row r="28" spans="1:13">
      <c r="A28" s="11" t="s">
        <v>166</v>
      </c>
      <c r="B28" s="4">
        <v>10</v>
      </c>
      <c r="C28" s="4">
        <v>42</v>
      </c>
      <c r="D28" s="15"/>
      <c r="J28" s="11" t="s">
        <v>166</v>
      </c>
      <c r="K28" s="24">
        <v>0.19230769230769232</v>
      </c>
      <c r="L28" s="24">
        <v>0.80769230769230771</v>
      </c>
      <c r="M28" s="15"/>
    </row>
    <row r="29" spans="1:13">
      <c r="A29" s="11" t="s">
        <v>26</v>
      </c>
      <c r="B29" s="4">
        <v>3</v>
      </c>
      <c r="C29" s="4">
        <v>14</v>
      </c>
      <c r="D29" s="15"/>
      <c r="J29" s="11" t="s">
        <v>26</v>
      </c>
      <c r="K29" s="24">
        <v>0.17647058823529413</v>
      </c>
      <c r="L29" s="24">
        <v>0.82352941176470584</v>
      </c>
      <c r="M29" s="15"/>
    </row>
    <row r="30" spans="1:13">
      <c r="A30" s="11" t="s">
        <v>27</v>
      </c>
      <c r="B30" s="4">
        <v>16</v>
      </c>
      <c r="C30" s="4">
        <v>40</v>
      </c>
      <c r="D30" s="15"/>
      <c r="J30" s="11" t="s">
        <v>27</v>
      </c>
      <c r="K30" s="24">
        <v>0.2857142857142857</v>
      </c>
      <c r="L30" s="24">
        <v>0.7142857142857143</v>
      </c>
      <c r="M30" s="15"/>
    </row>
    <row r="31" spans="1:13">
      <c r="A31" s="11" t="s">
        <v>18</v>
      </c>
      <c r="B31" s="4">
        <v>45</v>
      </c>
      <c r="C31" s="4">
        <v>87</v>
      </c>
      <c r="D31" s="15"/>
      <c r="J31" s="11" t="s">
        <v>18</v>
      </c>
      <c r="K31" s="24">
        <v>0.34090909090909088</v>
      </c>
      <c r="L31" s="24">
        <v>0.65909090909090906</v>
      </c>
      <c r="M31" s="15"/>
    </row>
    <row r="32" spans="1:13">
      <c r="A32" s="11" t="s">
        <v>35</v>
      </c>
      <c r="B32" s="4">
        <v>9</v>
      </c>
      <c r="C32" s="4">
        <v>38</v>
      </c>
      <c r="D32" s="15"/>
      <c r="J32" s="11" t="s">
        <v>35</v>
      </c>
      <c r="K32" s="24">
        <v>0.19148936170212766</v>
      </c>
      <c r="L32" s="24">
        <v>0.80851063829787229</v>
      </c>
      <c r="M32" s="15"/>
    </row>
    <row r="33" spans="1:16">
      <c r="A33" s="11"/>
      <c r="B33" s="4"/>
      <c r="C33" s="4"/>
      <c r="D33" s="15"/>
      <c r="J33" s="11"/>
      <c r="K33" s="24"/>
      <c r="L33" s="24"/>
      <c r="M33" s="15"/>
    </row>
    <row r="34" spans="1:16">
      <c r="A34" s="11" t="s">
        <v>165</v>
      </c>
      <c r="B34" s="4">
        <v>0</v>
      </c>
      <c r="C34" s="4">
        <v>15</v>
      </c>
      <c r="D34" s="15"/>
      <c r="J34" s="11" t="s">
        <v>165</v>
      </c>
      <c r="K34" s="24">
        <v>0</v>
      </c>
      <c r="L34" s="24">
        <v>1</v>
      </c>
      <c r="M34" s="15"/>
    </row>
    <row r="35" spans="1:16">
      <c r="A35" s="11" t="s">
        <v>2</v>
      </c>
      <c r="B35" s="4">
        <v>33</v>
      </c>
      <c r="C35" s="4">
        <v>98</v>
      </c>
      <c r="D35" s="15"/>
      <c r="J35" s="11" t="s">
        <v>2</v>
      </c>
      <c r="K35" s="24">
        <v>0.25190839694656486</v>
      </c>
      <c r="L35" s="24">
        <v>0.74809160305343514</v>
      </c>
      <c r="M35" s="15"/>
    </row>
    <row r="36" spans="1:16">
      <c r="A36" s="11" t="s">
        <v>3</v>
      </c>
      <c r="B36" s="4">
        <v>56</v>
      </c>
      <c r="C36" s="4">
        <v>127</v>
      </c>
      <c r="D36" s="15"/>
      <c r="J36" s="11" t="s">
        <v>3</v>
      </c>
      <c r="K36" s="24">
        <v>0.30601092896174864</v>
      </c>
      <c r="L36" s="24">
        <v>0.69398907103825136</v>
      </c>
      <c r="M36" s="15"/>
    </row>
    <row r="37" spans="1:16">
      <c r="A37" s="12" t="s">
        <v>4</v>
      </c>
      <c r="B37" s="88">
        <v>15</v>
      </c>
      <c r="C37" s="88">
        <v>21</v>
      </c>
      <c r="D37" s="15"/>
      <c r="J37" s="12" t="s">
        <v>4</v>
      </c>
      <c r="K37" s="28">
        <v>0.41666666666666669</v>
      </c>
      <c r="L37" s="28">
        <v>0.58333333333333337</v>
      </c>
      <c r="M37" s="15"/>
    </row>
    <row r="38" spans="1:16">
      <c r="C38" s="87"/>
    </row>
    <row r="39" spans="1:16" ht="30">
      <c r="A39" s="65" t="s">
        <v>180</v>
      </c>
      <c r="B39" s="45"/>
      <c r="C39" s="64"/>
    </row>
    <row r="40" spans="1:16">
      <c r="A40" s="11" t="s">
        <v>128</v>
      </c>
      <c r="B40" s="15">
        <v>77</v>
      </c>
      <c r="C40" s="26">
        <v>0.61599999999999999</v>
      </c>
    </row>
    <row r="41" spans="1:16">
      <c r="A41" s="11" t="s">
        <v>129</v>
      </c>
      <c r="B41" s="15">
        <v>32</v>
      </c>
      <c r="C41" s="26">
        <v>0.25600000000000001</v>
      </c>
    </row>
    <row r="42" spans="1:16">
      <c r="A42" s="11" t="s">
        <v>130</v>
      </c>
      <c r="B42" s="15">
        <v>11</v>
      </c>
      <c r="C42" s="26">
        <v>8.7999999999999995E-2</v>
      </c>
    </row>
    <row r="43" spans="1:16">
      <c r="A43" s="12" t="s">
        <v>81</v>
      </c>
      <c r="B43" s="37">
        <v>5</v>
      </c>
      <c r="C43" s="27">
        <v>0.04</v>
      </c>
    </row>
    <row r="44" spans="1:16">
      <c r="C44" s="19"/>
    </row>
    <row r="46" spans="1:16" ht="45">
      <c r="A46" s="65" t="s">
        <v>179</v>
      </c>
      <c r="B46" s="9" t="s">
        <v>8</v>
      </c>
      <c r="C46" s="9" t="s">
        <v>18</v>
      </c>
      <c r="D46" s="9" t="s">
        <v>27</v>
      </c>
      <c r="E46" s="9" t="s">
        <v>35</v>
      </c>
      <c r="F46" s="44" t="s">
        <v>166</v>
      </c>
      <c r="G46" s="10" t="s">
        <v>26</v>
      </c>
      <c r="J46" s="65" t="s">
        <v>179</v>
      </c>
      <c r="K46" s="9" t="s">
        <v>8</v>
      </c>
      <c r="L46" s="9" t="s">
        <v>18</v>
      </c>
      <c r="M46" s="9" t="s">
        <v>27</v>
      </c>
      <c r="N46" s="9" t="s">
        <v>35</v>
      </c>
      <c r="O46" s="44" t="s">
        <v>166</v>
      </c>
      <c r="P46" s="10" t="s">
        <v>26</v>
      </c>
    </row>
    <row r="47" spans="1:16">
      <c r="A47" s="11" t="s">
        <v>128</v>
      </c>
      <c r="B47" s="4">
        <v>27</v>
      </c>
      <c r="C47" s="4">
        <v>30</v>
      </c>
      <c r="D47" s="4">
        <v>8</v>
      </c>
      <c r="E47" s="4">
        <v>5</v>
      </c>
      <c r="F47" s="4">
        <v>4</v>
      </c>
      <c r="G47" s="6">
        <v>3</v>
      </c>
      <c r="J47" s="11" t="s">
        <v>128</v>
      </c>
      <c r="K47" s="24">
        <v>0.62790697674418605</v>
      </c>
      <c r="L47" s="24">
        <v>0.625</v>
      </c>
      <c r="M47" s="24">
        <v>0.5714285714285714</v>
      </c>
      <c r="N47" s="24">
        <v>0.625</v>
      </c>
      <c r="O47" s="24">
        <v>0.44444444444444442</v>
      </c>
      <c r="P47" s="26">
        <v>1</v>
      </c>
    </row>
    <row r="48" spans="1:16">
      <c r="A48" s="11" t="s">
        <v>129</v>
      </c>
      <c r="B48" s="4">
        <v>3</v>
      </c>
      <c r="C48" s="4">
        <v>3</v>
      </c>
      <c r="D48" s="4">
        <v>2</v>
      </c>
      <c r="E48" s="4">
        <v>1</v>
      </c>
      <c r="F48" s="4">
        <v>2</v>
      </c>
      <c r="G48" s="6">
        <v>0</v>
      </c>
      <c r="J48" s="11" t="s">
        <v>129</v>
      </c>
      <c r="K48" s="24">
        <v>6.9767441860465115E-2</v>
      </c>
      <c r="L48" s="24">
        <v>6.25E-2</v>
      </c>
      <c r="M48" s="24">
        <v>0.14285714285714285</v>
      </c>
      <c r="N48" s="24">
        <v>0.125</v>
      </c>
      <c r="O48" s="24">
        <v>0.22222222222222221</v>
      </c>
      <c r="P48" s="26">
        <v>0</v>
      </c>
    </row>
    <row r="49" spans="1:16">
      <c r="A49" s="11" t="s">
        <v>130</v>
      </c>
      <c r="B49" s="4">
        <v>13</v>
      </c>
      <c r="C49" s="4">
        <v>11</v>
      </c>
      <c r="D49" s="4">
        <v>4</v>
      </c>
      <c r="E49" s="4">
        <v>1</v>
      </c>
      <c r="F49" s="4">
        <v>3</v>
      </c>
      <c r="G49" s="6">
        <v>0</v>
      </c>
      <c r="J49" s="11" t="s">
        <v>130</v>
      </c>
      <c r="K49" s="24">
        <v>0.30232558139534882</v>
      </c>
      <c r="L49" s="24">
        <v>0.22916666666666666</v>
      </c>
      <c r="M49" s="24">
        <v>0.2857142857142857</v>
      </c>
      <c r="N49" s="24">
        <v>0.125</v>
      </c>
      <c r="O49" s="24">
        <v>0.33333333333333331</v>
      </c>
      <c r="P49" s="26">
        <v>0</v>
      </c>
    </row>
    <row r="50" spans="1:16">
      <c r="A50" s="12" t="s">
        <v>81</v>
      </c>
      <c r="B50" s="5">
        <v>0</v>
      </c>
      <c r="C50" s="5">
        <v>4</v>
      </c>
      <c r="D50" s="5">
        <v>0</v>
      </c>
      <c r="E50" s="5">
        <v>1</v>
      </c>
      <c r="F50" s="5">
        <v>0</v>
      </c>
      <c r="G50" s="13">
        <v>0</v>
      </c>
      <c r="J50" s="12" t="s">
        <v>81</v>
      </c>
      <c r="K50" s="28">
        <v>0</v>
      </c>
      <c r="L50" s="28">
        <v>8.3333333333333329E-2</v>
      </c>
      <c r="M50" s="28">
        <v>0</v>
      </c>
      <c r="N50" s="28">
        <v>0.125</v>
      </c>
      <c r="O50" s="28">
        <v>0</v>
      </c>
      <c r="P50" s="27">
        <v>0</v>
      </c>
    </row>
    <row r="53" spans="1:16" ht="45">
      <c r="A53" s="65" t="s">
        <v>181</v>
      </c>
      <c r="B53" s="66" t="s">
        <v>2</v>
      </c>
      <c r="C53" s="66" t="s">
        <v>3</v>
      </c>
      <c r="D53" s="66" t="s">
        <v>4</v>
      </c>
      <c r="E53" s="67" t="s">
        <v>60</v>
      </c>
      <c r="F53" s="15"/>
      <c r="J53" s="65" t="s">
        <v>181</v>
      </c>
      <c r="K53" s="66" t="s">
        <v>2</v>
      </c>
      <c r="L53" s="66" t="s">
        <v>3</v>
      </c>
      <c r="M53" s="66" t="s">
        <v>4</v>
      </c>
      <c r="N53" s="15"/>
      <c r="O53" s="4"/>
    </row>
    <row r="54" spans="1:16">
      <c r="A54" s="11" t="s">
        <v>128</v>
      </c>
      <c r="B54" s="4">
        <v>21</v>
      </c>
      <c r="C54" s="4">
        <v>37</v>
      </c>
      <c r="D54" s="4">
        <v>9</v>
      </c>
      <c r="E54" s="6">
        <v>8</v>
      </c>
      <c r="F54" s="15"/>
      <c r="J54" s="11" t="s">
        <v>128</v>
      </c>
      <c r="K54" s="24">
        <v>0.61764705882352944</v>
      </c>
      <c r="L54" s="24">
        <v>0.63793103448275867</v>
      </c>
      <c r="M54" s="24">
        <v>0.69230769230769229</v>
      </c>
      <c r="N54" s="15"/>
      <c r="O54" s="4"/>
    </row>
    <row r="55" spans="1:16">
      <c r="A55" s="11" t="s">
        <v>130</v>
      </c>
      <c r="B55" s="55">
        <v>3</v>
      </c>
      <c r="C55" s="55">
        <v>5</v>
      </c>
      <c r="D55" s="55">
        <v>2</v>
      </c>
      <c r="E55" s="6">
        <v>1</v>
      </c>
      <c r="F55" s="15"/>
      <c r="J55" s="11" t="s">
        <v>130</v>
      </c>
      <c r="K55" s="24">
        <v>8.8235294117647065E-2</v>
      </c>
      <c r="L55" s="24">
        <v>8.6206896551724144E-2</v>
      </c>
      <c r="M55" s="24">
        <v>0.15384615384615385</v>
      </c>
      <c r="N55" s="15"/>
      <c r="O55" s="4"/>
    </row>
    <row r="56" spans="1:16">
      <c r="A56" s="11" t="s">
        <v>129</v>
      </c>
      <c r="B56" s="4">
        <v>9</v>
      </c>
      <c r="C56" s="4">
        <v>14</v>
      </c>
      <c r="D56" s="4">
        <v>2</v>
      </c>
      <c r="E56" s="6">
        <v>2</v>
      </c>
      <c r="F56" s="15"/>
      <c r="J56" s="11" t="s">
        <v>129</v>
      </c>
      <c r="K56" s="24">
        <v>0.26470588235294118</v>
      </c>
      <c r="L56" s="24">
        <v>0.2413793103448276</v>
      </c>
      <c r="M56" s="24">
        <v>0.15384615384615385</v>
      </c>
      <c r="N56" s="15"/>
      <c r="O56" s="4"/>
    </row>
    <row r="57" spans="1:16">
      <c r="A57" s="12" t="s">
        <v>81</v>
      </c>
      <c r="B57" s="57">
        <v>1</v>
      </c>
      <c r="C57" s="57">
        <v>2</v>
      </c>
      <c r="D57" s="5">
        <v>2</v>
      </c>
      <c r="E57" s="13">
        <v>0</v>
      </c>
      <c r="F57" s="15"/>
      <c r="J57" s="12" t="s">
        <v>81</v>
      </c>
      <c r="K57" s="28">
        <v>2.9411764705882353E-2</v>
      </c>
      <c r="L57" s="28">
        <v>3.4482758620689655E-2</v>
      </c>
      <c r="M57" s="28">
        <v>0.15384615384615385</v>
      </c>
      <c r="N57" s="15"/>
      <c r="O57" s="4"/>
    </row>
    <row r="60" spans="1:16" ht="30">
      <c r="A60" s="69" t="s">
        <v>182</v>
      </c>
      <c r="B60" s="79"/>
      <c r="C60" s="80"/>
    </row>
    <row r="61" spans="1:16">
      <c r="A61" s="51" t="s">
        <v>141</v>
      </c>
      <c r="B61" s="81">
        <v>31</v>
      </c>
      <c r="C61" s="82">
        <v>0.5</v>
      </c>
    </row>
    <row r="62" spans="1:16">
      <c r="A62" s="68" t="s">
        <v>144</v>
      </c>
      <c r="B62" s="78">
        <v>14</v>
      </c>
      <c r="C62" s="82">
        <v>0.22580645161290322</v>
      </c>
    </row>
    <row r="63" spans="1:16">
      <c r="A63" s="68" t="s">
        <v>145</v>
      </c>
      <c r="B63" s="78">
        <v>10</v>
      </c>
      <c r="C63" s="82">
        <v>0.16129032258064516</v>
      </c>
    </row>
    <row r="64" spans="1:16">
      <c r="A64" s="68" t="s">
        <v>146</v>
      </c>
      <c r="B64" s="78">
        <v>3</v>
      </c>
      <c r="C64" s="82">
        <v>4.8387096774193547E-2</v>
      </c>
    </row>
    <row r="65" spans="1:3">
      <c r="A65" s="68" t="s">
        <v>147</v>
      </c>
      <c r="B65" s="78">
        <v>2</v>
      </c>
      <c r="C65" s="82">
        <v>3.2258064516129031E-2</v>
      </c>
    </row>
    <row r="66" spans="1:3">
      <c r="A66" s="68" t="s">
        <v>148</v>
      </c>
      <c r="B66" s="78">
        <v>1</v>
      </c>
      <c r="C66" s="82">
        <v>1.6129032258064516E-2</v>
      </c>
    </row>
    <row r="67" spans="1:3" ht="30">
      <c r="A67" s="51" t="s">
        <v>142</v>
      </c>
      <c r="B67" s="83">
        <v>20</v>
      </c>
      <c r="C67" s="82">
        <v>0.32258064516129031</v>
      </c>
    </row>
    <row r="68" spans="1:3" ht="30">
      <c r="A68" s="68" t="s">
        <v>149</v>
      </c>
      <c r="B68" s="86">
        <v>8</v>
      </c>
      <c r="C68" s="82">
        <v>0.12903225806451613</v>
      </c>
    </row>
    <row r="69" spans="1:3" ht="30">
      <c r="A69" s="68" t="s">
        <v>150</v>
      </c>
      <c r="B69" s="78">
        <v>7</v>
      </c>
      <c r="C69" s="82">
        <v>0.11290322580645161</v>
      </c>
    </row>
    <row r="70" spans="1:3">
      <c r="A70" s="68" t="s">
        <v>151</v>
      </c>
      <c r="B70" s="78">
        <v>6</v>
      </c>
      <c r="C70" s="82">
        <v>9.6774193548387094E-2</v>
      </c>
    </row>
    <row r="71" spans="1:3">
      <c r="A71" s="68" t="s">
        <v>152</v>
      </c>
      <c r="B71" s="78">
        <v>3</v>
      </c>
      <c r="C71" s="82">
        <v>4.8387096774193547E-2</v>
      </c>
    </row>
    <row r="72" spans="1:3">
      <c r="A72" s="68" t="s">
        <v>153</v>
      </c>
      <c r="B72" s="78">
        <v>1</v>
      </c>
      <c r="C72" s="82">
        <v>1.6129032258064516E-2</v>
      </c>
    </row>
    <row r="73" spans="1:3">
      <c r="A73" s="68" t="s">
        <v>139</v>
      </c>
      <c r="B73" s="78">
        <v>1</v>
      </c>
      <c r="C73" s="82">
        <v>1.6129032258064516E-2</v>
      </c>
    </row>
    <row r="74" spans="1:3">
      <c r="A74" s="68" t="s">
        <v>154</v>
      </c>
      <c r="B74" s="78">
        <v>1</v>
      </c>
      <c r="C74" s="82">
        <v>1.6129032258064516E-2</v>
      </c>
    </row>
    <row r="75" spans="1:3" ht="30">
      <c r="A75" s="51" t="s">
        <v>143</v>
      </c>
      <c r="B75" s="81">
        <v>11</v>
      </c>
      <c r="C75" s="82">
        <v>0.17741935483870969</v>
      </c>
    </row>
    <row r="76" spans="1:3" ht="30">
      <c r="A76" s="68" t="s">
        <v>155</v>
      </c>
      <c r="B76" s="78">
        <v>4</v>
      </c>
      <c r="C76" s="82">
        <v>6.4516129032258063E-2</v>
      </c>
    </row>
    <row r="77" spans="1:3">
      <c r="A77" s="68" t="s">
        <v>156</v>
      </c>
      <c r="B77" s="78">
        <v>3</v>
      </c>
      <c r="C77" s="82">
        <v>4.8387096774193547E-2</v>
      </c>
    </row>
    <row r="78" spans="1:3" ht="30">
      <c r="A78" s="68" t="s">
        <v>137</v>
      </c>
      <c r="B78" s="78">
        <v>3</v>
      </c>
      <c r="C78" s="82">
        <v>4.8387096774193547E-2</v>
      </c>
    </row>
    <row r="79" spans="1:3">
      <c r="A79" s="68" t="s">
        <v>157</v>
      </c>
      <c r="B79" s="78">
        <v>1</v>
      </c>
      <c r="C79" s="82">
        <v>1.6129032258064516E-2</v>
      </c>
    </row>
    <row r="80" spans="1:3">
      <c r="A80" s="112" t="s">
        <v>81</v>
      </c>
      <c r="B80" s="110">
        <v>15</v>
      </c>
      <c r="C80" s="111"/>
    </row>
    <row r="81" spans="1:17">
      <c r="A81" s="34"/>
      <c r="B81" s="84"/>
      <c r="C81" s="85"/>
    </row>
    <row r="83" spans="1:17" ht="60">
      <c r="A83" s="69" t="s">
        <v>183</v>
      </c>
      <c r="B83" s="9" t="s">
        <v>8</v>
      </c>
      <c r="C83" s="44" t="s">
        <v>166</v>
      </c>
      <c r="D83" s="9" t="s">
        <v>26</v>
      </c>
      <c r="E83" s="9" t="s">
        <v>27</v>
      </c>
      <c r="F83" s="9" t="s">
        <v>18</v>
      </c>
      <c r="G83" s="10" t="s">
        <v>35</v>
      </c>
      <c r="J83" s="69" t="s">
        <v>183</v>
      </c>
      <c r="K83" s="9" t="s">
        <v>8</v>
      </c>
      <c r="L83" s="44" t="s">
        <v>166</v>
      </c>
      <c r="M83" s="9" t="s">
        <v>26</v>
      </c>
      <c r="N83" s="9" t="s">
        <v>27</v>
      </c>
      <c r="O83" s="9" t="s">
        <v>18</v>
      </c>
      <c r="P83" s="10" t="s">
        <v>35</v>
      </c>
    </row>
    <row r="84" spans="1:17">
      <c r="A84" s="51" t="s">
        <v>141</v>
      </c>
      <c r="B84" s="55">
        <v>14</v>
      </c>
      <c r="C84" s="55">
        <v>1</v>
      </c>
      <c r="D84" s="55">
        <v>0</v>
      </c>
      <c r="E84" s="55">
        <v>4</v>
      </c>
      <c r="F84" s="55">
        <v>9</v>
      </c>
      <c r="G84" s="54">
        <v>2</v>
      </c>
      <c r="H84" s="32"/>
      <c r="J84" s="51" t="s">
        <v>141</v>
      </c>
      <c r="K84" s="24">
        <v>0.60869565217391308</v>
      </c>
      <c r="L84" s="24">
        <v>0.25</v>
      </c>
      <c r="M84" s="24">
        <v>0</v>
      </c>
      <c r="N84" s="24">
        <v>0.4</v>
      </c>
      <c r="O84" s="24">
        <v>0.375</v>
      </c>
      <c r="P84" s="26">
        <v>0.33333333333333331</v>
      </c>
      <c r="Q84" s="32"/>
    </row>
    <row r="85" spans="1:17" ht="30">
      <c r="A85" s="51" t="s">
        <v>142</v>
      </c>
      <c r="B85" s="4">
        <v>7</v>
      </c>
      <c r="C85" s="4">
        <v>2</v>
      </c>
      <c r="D85" s="4">
        <v>1</v>
      </c>
      <c r="E85" s="4">
        <v>5</v>
      </c>
      <c r="F85" s="4">
        <v>10</v>
      </c>
      <c r="G85" s="6">
        <v>2</v>
      </c>
      <c r="H85" s="32"/>
      <c r="J85" s="51" t="s">
        <v>142</v>
      </c>
      <c r="K85" s="24">
        <v>0.30434782608695654</v>
      </c>
      <c r="L85" s="24">
        <v>0.5</v>
      </c>
      <c r="M85" s="24">
        <v>1</v>
      </c>
      <c r="N85" s="24">
        <v>0.5</v>
      </c>
      <c r="O85" s="24">
        <v>0.41666666666666669</v>
      </c>
      <c r="P85" s="26">
        <v>0.33333333333333331</v>
      </c>
      <c r="Q85" s="32"/>
    </row>
    <row r="86" spans="1:17" ht="30">
      <c r="A86" s="51" t="s">
        <v>143</v>
      </c>
      <c r="B86" s="55">
        <v>2</v>
      </c>
      <c r="C86" s="55">
        <v>1</v>
      </c>
      <c r="D86" s="55">
        <v>0</v>
      </c>
      <c r="E86" s="55">
        <v>1</v>
      </c>
      <c r="F86" s="55">
        <v>5</v>
      </c>
      <c r="G86" s="54">
        <v>2</v>
      </c>
      <c r="H86" s="32"/>
      <c r="J86" s="51" t="s">
        <v>143</v>
      </c>
      <c r="K86" s="24">
        <v>8.6956521739130432E-2</v>
      </c>
      <c r="L86" s="24">
        <v>0.25</v>
      </c>
      <c r="M86" s="24">
        <v>0</v>
      </c>
      <c r="N86" s="24">
        <v>0.1</v>
      </c>
      <c r="O86" s="24">
        <v>0.20833333333333334</v>
      </c>
      <c r="P86" s="26">
        <v>0.33333333333333331</v>
      </c>
      <c r="Q86" s="32"/>
    </row>
    <row r="87" spans="1:17">
      <c r="A87" s="112" t="s">
        <v>81</v>
      </c>
      <c r="B87" s="57">
        <v>2</v>
      </c>
      <c r="C87" s="57">
        <v>2</v>
      </c>
      <c r="D87" s="57">
        <v>1</v>
      </c>
      <c r="E87" s="57">
        <v>1</v>
      </c>
      <c r="F87" s="57">
        <v>3</v>
      </c>
      <c r="G87" s="58">
        <v>1</v>
      </c>
      <c r="H87" s="32"/>
      <c r="J87" s="52"/>
      <c r="K87" s="28"/>
      <c r="L87" s="28"/>
      <c r="M87" s="28"/>
      <c r="N87" s="28"/>
      <c r="O87" s="28"/>
      <c r="P87" s="27"/>
      <c r="Q87" s="32"/>
    </row>
    <row r="88" spans="1:17">
      <c r="A88" s="35"/>
      <c r="B88" s="55"/>
      <c r="C88" s="55"/>
      <c r="D88" s="55"/>
      <c r="E88" s="55"/>
      <c r="F88" s="55"/>
      <c r="G88" s="55"/>
      <c r="H88" s="32"/>
      <c r="J88" s="35"/>
      <c r="K88" s="24"/>
      <c r="L88" s="24"/>
      <c r="M88" s="24"/>
      <c r="N88" s="24"/>
      <c r="O88" s="24"/>
      <c r="P88" s="24"/>
      <c r="Q88" s="32"/>
    </row>
    <row r="90" spans="1:17" ht="60">
      <c r="A90" s="69" t="s">
        <v>184</v>
      </c>
      <c r="B90" s="9" t="s">
        <v>2</v>
      </c>
      <c r="C90" s="9" t="s">
        <v>3</v>
      </c>
      <c r="D90" s="10" t="s">
        <v>4</v>
      </c>
      <c r="J90" s="69" t="s">
        <v>184</v>
      </c>
      <c r="K90" s="9" t="s">
        <v>2</v>
      </c>
      <c r="L90" s="9" t="s">
        <v>3</v>
      </c>
      <c r="M90" s="10" t="s">
        <v>4</v>
      </c>
    </row>
    <row r="91" spans="1:17">
      <c r="A91" s="51" t="s">
        <v>141</v>
      </c>
      <c r="B91" s="55">
        <v>10</v>
      </c>
      <c r="C91" s="55">
        <v>14</v>
      </c>
      <c r="D91" s="54">
        <v>3</v>
      </c>
      <c r="E91" s="32"/>
      <c r="J91" s="51" t="s">
        <v>141</v>
      </c>
      <c r="K91" s="24">
        <v>0.45454545454545453</v>
      </c>
      <c r="L91" s="24">
        <v>0.3888888888888889</v>
      </c>
      <c r="M91" s="26">
        <v>0.6</v>
      </c>
    </row>
    <row r="92" spans="1:17" ht="30">
      <c r="A92" s="51" t="s">
        <v>142</v>
      </c>
      <c r="B92" s="4">
        <v>6</v>
      </c>
      <c r="C92" s="4">
        <v>11</v>
      </c>
      <c r="D92" s="6">
        <v>1</v>
      </c>
      <c r="E92" s="32"/>
      <c r="J92" s="51" t="s">
        <v>142</v>
      </c>
      <c r="K92" s="24">
        <v>0.27272727272727271</v>
      </c>
      <c r="L92" s="24">
        <v>0.30555555555555558</v>
      </c>
      <c r="M92" s="26">
        <v>0.2</v>
      </c>
    </row>
    <row r="93" spans="1:17" ht="30">
      <c r="A93" s="51" t="s">
        <v>142</v>
      </c>
      <c r="B93" s="4">
        <v>6</v>
      </c>
      <c r="C93" s="4">
        <v>11</v>
      </c>
      <c r="D93" s="6">
        <v>1</v>
      </c>
      <c r="E93" s="32"/>
      <c r="J93" s="51" t="s">
        <v>142</v>
      </c>
      <c r="K93" s="24">
        <v>0.27272727272727271</v>
      </c>
      <c r="L93" s="24">
        <v>0.30555555555555558</v>
      </c>
      <c r="M93" s="26">
        <v>0.2</v>
      </c>
    </row>
    <row r="94" spans="1:17">
      <c r="A94" s="112" t="s">
        <v>81</v>
      </c>
      <c r="B94" s="57">
        <v>0</v>
      </c>
      <c r="C94" s="57">
        <v>2</v>
      </c>
      <c r="D94" s="58">
        <v>2</v>
      </c>
      <c r="E94" s="32"/>
      <c r="J94" s="118"/>
      <c r="K94" s="22"/>
      <c r="L94" s="22"/>
      <c r="M94" s="22"/>
    </row>
    <row r="95" spans="1:17">
      <c r="B95" s="32"/>
      <c r="C95" s="32"/>
      <c r="D95" s="32"/>
      <c r="E95" s="32"/>
      <c r="K95" s="19"/>
      <c r="L95" s="19"/>
      <c r="M95" s="19"/>
    </row>
    <row r="96" spans="1:17">
      <c r="B96" s="32"/>
      <c r="C96" s="32"/>
      <c r="D96" s="3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P79"/>
  <sheetViews>
    <sheetView workbookViewId="0">
      <selection activeCell="A49" sqref="A49"/>
    </sheetView>
  </sheetViews>
  <sheetFormatPr baseColWidth="10" defaultRowHeight="15" x14ac:dyDescent="0"/>
  <cols>
    <col min="1" max="1" width="36.83203125" customWidth="1"/>
    <col min="2" max="3" width="17.33203125" customWidth="1"/>
    <col min="4" max="4" width="13.5" bestFit="1" customWidth="1"/>
    <col min="5" max="5" width="22.6640625" bestFit="1" customWidth="1"/>
    <col min="6" max="6" width="17.33203125" customWidth="1"/>
    <col min="7" max="7" width="17.5" customWidth="1"/>
    <col min="8" max="8" width="16.33203125" bestFit="1" customWidth="1"/>
    <col min="9" max="9" width="8" customWidth="1"/>
    <col min="10" max="10" width="36.83203125" customWidth="1"/>
    <col min="11" max="12" width="17.33203125" customWidth="1"/>
    <col min="13" max="13" width="13.5" bestFit="1" customWidth="1"/>
    <col min="14" max="14" width="22.6640625" bestFit="1" customWidth="1"/>
    <col min="15" max="15" width="15.83203125" customWidth="1"/>
    <col min="16" max="16" width="16.33203125" customWidth="1"/>
  </cols>
  <sheetData>
    <row r="1" spans="1:14">
      <c r="A1" s="43" t="s">
        <v>185</v>
      </c>
      <c r="B1" s="45"/>
      <c r="C1" s="10"/>
    </row>
    <row r="2" spans="1:14">
      <c r="A2" s="70" t="s">
        <v>158</v>
      </c>
      <c r="B2" s="94">
        <v>117</v>
      </c>
      <c r="C2" s="25">
        <v>0.28606356968215157</v>
      </c>
    </row>
    <row r="3" spans="1:14">
      <c r="A3" s="70" t="s">
        <v>13</v>
      </c>
      <c r="B3" s="15">
        <v>385</v>
      </c>
      <c r="C3" s="26">
        <v>0.94132029339853296</v>
      </c>
    </row>
    <row r="4" spans="1:14">
      <c r="A4" s="70" t="s">
        <v>159</v>
      </c>
      <c r="B4" s="15">
        <v>257</v>
      </c>
      <c r="C4" s="26">
        <v>0.628361858190709</v>
      </c>
    </row>
    <row r="5" spans="1:14">
      <c r="A5" s="71" t="s">
        <v>162</v>
      </c>
      <c r="B5" s="37">
        <v>207</v>
      </c>
      <c r="C5" s="27">
        <v>0.50611246943765276</v>
      </c>
    </row>
    <row r="6" spans="1:14">
      <c r="A6" s="2"/>
      <c r="C6" s="29"/>
    </row>
    <row r="7" spans="1:14">
      <c r="A7" s="2"/>
    </row>
    <row r="8" spans="1:14" ht="30">
      <c r="A8" s="65" t="s">
        <v>187</v>
      </c>
      <c r="B8" s="9" t="s">
        <v>158</v>
      </c>
      <c r="C8" s="9" t="s">
        <v>161</v>
      </c>
      <c r="D8" s="9" t="s">
        <v>159</v>
      </c>
      <c r="E8" s="10" t="s">
        <v>162</v>
      </c>
      <c r="J8" s="65" t="s">
        <v>187</v>
      </c>
      <c r="K8" s="9" t="s">
        <v>158</v>
      </c>
      <c r="L8" s="9" t="s">
        <v>161</v>
      </c>
      <c r="M8" s="9" t="s">
        <v>159</v>
      </c>
      <c r="N8" s="10" t="s">
        <v>162</v>
      </c>
    </row>
    <row r="9" spans="1:14">
      <c r="A9" s="11" t="s">
        <v>160</v>
      </c>
      <c r="B9" s="4">
        <v>20</v>
      </c>
      <c r="C9" s="4">
        <v>89</v>
      </c>
      <c r="D9" s="4">
        <v>63</v>
      </c>
      <c r="E9" s="6">
        <v>43</v>
      </c>
      <c r="J9" s="11" t="s">
        <v>160</v>
      </c>
      <c r="K9" s="24">
        <v>0.20833333333333334</v>
      </c>
      <c r="L9" s="24">
        <v>0.92708333333333337</v>
      </c>
      <c r="M9" s="24">
        <v>0.65625</v>
      </c>
      <c r="N9" s="26">
        <v>0.44791666666666669</v>
      </c>
    </row>
    <row r="10" spans="1:14">
      <c r="A10" s="11" t="s">
        <v>95</v>
      </c>
      <c r="B10" s="4">
        <v>97</v>
      </c>
      <c r="C10" s="4">
        <v>295</v>
      </c>
      <c r="D10" s="4">
        <v>193</v>
      </c>
      <c r="E10" s="6">
        <v>164</v>
      </c>
      <c r="J10" s="11" t="s">
        <v>95</v>
      </c>
      <c r="K10" s="24">
        <v>0.3108974358974359</v>
      </c>
      <c r="L10" s="24">
        <v>0.94551282051282048</v>
      </c>
      <c r="M10" s="24">
        <v>0.61858974358974361</v>
      </c>
      <c r="N10" s="26">
        <v>0.52564102564102566</v>
      </c>
    </row>
    <row r="11" spans="1:14">
      <c r="A11" s="11"/>
      <c r="B11" s="4"/>
      <c r="C11" s="4"/>
      <c r="D11" s="4"/>
      <c r="E11" s="6"/>
      <c r="J11" s="11"/>
      <c r="K11" s="24"/>
      <c r="L11" s="24"/>
      <c r="M11" s="24"/>
      <c r="N11" s="26"/>
    </row>
    <row r="12" spans="1:14">
      <c r="A12" s="11" t="s">
        <v>114</v>
      </c>
      <c r="B12" s="4">
        <v>7</v>
      </c>
      <c r="C12" s="4">
        <v>28</v>
      </c>
      <c r="D12" s="4">
        <v>20</v>
      </c>
      <c r="E12" s="6">
        <v>16</v>
      </c>
      <c r="J12" s="11" t="s">
        <v>114</v>
      </c>
      <c r="K12" s="24">
        <v>0.22580645161290322</v>
      </c>
      <c r="L12" s="24">
        <v>0.90322580645161288</v>
      </c>
      <c r="M12" s="24">
        <v>0.64516129032258063</v>
      </c>
      <c r="N12" s="26">
        <v>0.5161290322580645</v>
      </c>
    </row>
    <row r="13" spans="1:14">
      <c r="A13" s="11" t="s">
        <v>115</v>
      </c>
      <c r="B13" s="4">
        <v>110</v>
      </c>
      <c r="C13" s="4">
        <v>357</v>
      </c>
      <c r="D13" s="4">
        <v>237</v>
      </c>
      <c r="E13" s="6">
        <v>191</v>
      </c>
      <c r="J13" s="11" t="s">
        <v>115</v>
      </c>
      <c r="K13" s="24">
        <v>0.29100529100529099</v>
      </c>
      <c r="L13" s="24">
        <v>0.94444444444444442</v>
      </c>
      <c r="M13" s="24">
        <v>0.62698412698412698</v>
      </c>
      <c r="N13" s="26">
        <v>0.50529100529100535</v>
      </c>
    </row>
    <row r="14" spans="1:14">
      <c r="A14" s="11"/>
      <c r="B14" s="4"/>
      <c r="C14" s="4"/>
      <c r="D14" s="4"/>
      <c r="E14" s="6"/>
      <c r="J14" s="11"/>
      <c r="K14" s="24"/>
      <c r="L14" s="24"/>
      <c r="M14" s="24"/>
      <c r="N14" s="26"/>
    </row>
    <row r="15" spans="1:14">
      <c r="A15" s="11" t="s">
        <v>53</v>
      </c>
      <c r="B15" s="4">
        <v>67</v>
      </c>
      <c r="C15" s="4">
        <v>242</v>
      </c>
      <c r="D15" s="4">
        <v>162</v>
      </c>
      <c r="E15" s="6">
        <v>123</v>
      </c>
      <c r="J15" s="11" t="s">
        <v>53</v>
      </c>
      <c r="K15" s="24">
        <v>0.26377952755905509</v>
      </c>
      <c r="L15" s="24">
        <v>0.952755905511811</v>
      </c>
      <c r="M15" s="24">
        <v>0.63779527559055116</v>
      </c>
      <c r="N15" s="26">
        <v>0.48425196850393698</v>
      </c>
    </row>
    <row r="16" spans="1:14">
      <c r="A16" s="11" t="s">
        <v>116</v>
      </c>
      <c r="B16" s="4">
        <v>45</v>
      </c>
      <c r="C16" s="4">
        <v>129</v>
      </c>
      <c r="D16" s="4">
        <v>89</v>
      </c>
      <c r="E16" s="6">
        <v>73</v>
      </c>
      <c r="J16" s="11" t="s">
        <v>116</v>
      </c>
      <c r="K16" s="24">
        <v>0.32142857142857145</v>
      </c>
      <c r="L16" s="24">
        <v>0.92142857142857137</v>
      </c>
      <c r="M16" s="24">
        <v>0.63571428571428568</v>
      </c>
      <c r="N16" s="26">
        <v>0.52142857142857146</v>
      </c>
    </row>
    <row r="17" spans="1:14">
      <c r="A17" s="11" t="s">
        <v>48</v>
      </c>
      <c r="B17" s="4">
        <v>2</v>
      </c>
      <c r="C17" s="4">
        <v>6</v>
      </c>
      <c r="D17" s="4">
        <v>3</v>
      </c>
      <c r="E17" s="6">
        <v>5</v>
      </c>
      <c r="J17" s="11" t="s">
        <v>48</v>
      </c>
      <c r="K17" s="24">
        <v>0.33333333333333331</v>
      </c>
      <c r="L17" s="24">
        <v>1</v>
      </c>
      <c r="M17" s="24">
        <v>0.5</v>
      </c>
      <c r="N17" s="26">
        <v>0.83333333333333337</v>
      </c>
    </row>
    <row r="18" spans="1:14">
      <c r="A18" s="11"/>
      <c r="B18" s="4"/>
      <c r="C18" s="4"/>
      <c r="D18" s="4"/>
      <c r="E18" s="6"/>
      <c r="J18" s="11"/>
      <c r="K18" s="24"/>
      <c r="L18" s="24"/>
      <c r="M18" s="24"/>
      <c r="N18" s="26"/>
    </row>
    <row r="19" spans="1:14">
      <c r="A19" s="11" t="s">
        <v>111</v>
      </c>
      <c r="B19" s="4">
        <v>2</v>
      </c>
      <c r="C19" s="4">
        <v>8</v>
      </c>
      <c r="D19" s="4">
        <v>5</v>
      </c>
      <c r="E19" s="6">
        <v>4</v>
      </c>
      <c r="J19" s="11" t="s">
        <v>111</v>
      </c>
      <c r="K19" s="24">
        <v>0.25</v>
      </c>
      <c r="L19" s="24">
        <v>1</v>
      </c>
      <c r="M19" s="24">
        <v>0.625</v>
      </c>
      <c r="N19" s="26">
        <v>0.5</v>
      </c>
    </row>
    <row r="20" spans="1:14">
      <c r="A20" s="11" t="s">
        <v>112</v>
      </c>
      <c r="B20" s="4">
        <v>35</v>
      </c>
      <c r="C20" s="4">
        <v>106</v>
      </c>
      <c r="D20" s="4">
        <v>74</v>
      </c>
      <c r="E20" s="6">
        <v>48</v>
      </c>
      <c r="J20" s="11" t="s">
        <v>112</v>
      </c>
      <c r="K20" s="24">
        <v>0.32110091743119268</v>
      </c>
      <c r="L20" s="24">
        <v>0.97247706422018354</v>
      </c>
      <c r="M20" s="24">
        <v>0.67889908256880738</v>
      </c>
      <c r="N20" s="26">
        <v>0.44036697247706424</v>
      </c>
    </row>
    <row r="21" spans="1:14">
      <c r="A21" s="11" t="s">
        <v>75</v>
      </c>
      <c r="B21" s="4">
        <v>50</v>
      </c>
      <c r="C21" s="4">
        <v>160</v>
      </c>
      <c r="D21" s="4">
        <v>105</v>
      </c>
      <c r="E21" s="6">
        <v>91</v>
      </c>
      <c r="J21" s="11" t="s">
        <v>75</v>
      </c>
      <c r="K21" s="24">
        <v>0.29761904761904762</v>
      </c>
      <c r="L21" s="24">
        <v>0.95238095238095233</v>
      </c>
      <c r="M21" s="24">
        <v>0.625</v>
      </c>
      <c r="N21" s="26">
        <v>0.54166666666666663</v>
      </c>
    </row>
    <row r="22" spans="1:14">
      <c r="A22" s="11" t="s">
        <v>76</v>
      </c>
      <c r="B22" s="4">
        <v>29</v>
      </c>
      <c r="C22" s="4">
        <v>103</v>
      </c>
      <c r="D22" s="4">
        <v>68</v>
      </c>
      <c r="E22" s="6">
        <v>59</v>
      </c>
      <c r="J22" s="11" t="s">
        <v>76</v>
      </c>
      <c r="K22" s="24">
        <v>0.25217391304347825</v>
      </c>
      <c r="L22" s="24">
        <v>0.89565217391304353</v>
      </c>
      <c r="M22" s="24">
        <v>0.59130434782608698</v>
      </c>
      <c r="N22" s="26">
        <v>0.5130434782608696</v>
      </c>
    </row>
    <row r="23" spans="1:14">
      <c r="A23" s="11"/>
      <c r="B23" s="4"/>
      <c r="C23" s="4"/>
      <c r="D23" s="4"/>
      <c r="E23" s="6"/>
      <c r="J23" s="11"/>
      <c r="K23" s="24"/>
      <c r="L23" s="24"/>
      <c r="M23" s="24"/>
      <c r="N23" s="26"/>
    </row>
    <row r="24" spans="1:14">
      <c r="A24" s="11" t="s">
        <v>88</v>
      </c>
      <c r="B24" s="4">
        <v>32</v>
      </c>
      <c r="C24" s="4">
        <v>106</v>
      </c>
      <c r="D24" s="4">
        <v>71</v>
      </c>
      <c r="E24" s="6">
        <v>63</v>
      </c>
      <c r="J24" s="11" t="s">
        <v>88</v>
      </c>
      <c r="K24" s="24">
        <v>0.29357798165137616</v>
      </c>
      <c r="L24" s="24">
        <v>0.97247706422018354</v>
      </c>
      <c r="M24" s="24">
        <v>0.65137614678899081</v>
      </c>
      <c r="N24" s="26">
        <v>0.57798165137614677</v>
      </c>
    </row>
    <row r="25" spans="1:14">
      <c r="A25" s="11" t="s">
        <v>89</v>
      </c>
      <c r="B25" s="4">
        <v>73</v>
      </c>
      <c r="C25" s="4">
        <v>246</v>
      </c>
      <c r="D25" s="4">
        <v>163</v>
      </c>
      <c r="E25" s="6">
        <v>125</v>
      </c>
      <c r="J25" s="11" t="s">
        <v>89</v>
      </c>
      <c r="K25" s="24">
        <v>0.27756653992395436</v>
      </c>
      <c r="L25" s="24">
        <v>0.93536121673003803</v>
      </c>
      <c r="M25" s="24">
        <v>0.61977186311787069</v>
      </c>
      <c r="N25" s="26">
        <v>0.47528517110266161</v>
      </c>
    </row>
    <row r="26" spans="1:14">
      <c r="A26" s="11" t="s">
        <v>82</v>
      </c>
      <c r="B26" s="4">
        <v>10</v>
      </c>
      <c r="C26" s="4">
        <v>29</v>
      </c>
      <c r="D26" s="4">
        <v>20</v>
      </c>
      <c r="E26" s="6">
        <v>18</v>
      </c>
      <c r="F26" s="113"/>
      <c r="J26" s="11" t="s">
        <v>82</v>
      </c>
      <c r="K26" s="24">
        <v>0.3125</v>
      </c>
      <c r="L26" s="24">
        <v>0.90625</v>
      </c>
      <c r="M26" s="24">
        <v>0.625</v>
      </c>
      <c r="N26" s="26">
        <v>0.5625</v>
      </c>
    </row>
    <row r="27" spans="1:14">
      <c r="A27" s="11"/>
      <c r="B27" s="4"/>
      <c r="C27" s="4"/>
      <c r="D27" s="4"/>
      <c r="E27" s="6"/>
      <c r="J27" s="11"/>
      <c r="K27" s="24"/>
      <c r="L27" s="24"/>
      <c r="M27" s="24"/>
      <c r="N27" s="26"/>
    </row>
    <row r="28" spans="1:14">
      <c r="A28" s="11" t="s">
        <v>8</v>
      </c>
      <c r="B28" s="4">
        <v>38</v>
      </c>
      <c r="C28" s="4">
        <v>125</v>
      </c>
      <c r="D28" s="4">
        <v>87</v>
      </c>
      <c r="E28" s="6">
        <v>70</v>
      </c>
      <c r="J28" s="11" t="s">
        <v>8</v>
      </c>
      <c r="K28" s="24">
        <v>0.28358208955223879</v>
      </c>
      <c r="L28" s="24">
        <v>0.93283582089552242</v>
      </c>
      <c r="M28" s="24">
        <v>0.64925373134328357</v>
      </c>
      <c r="N28" s="26">
        <v>0.52238805970149249</v>
      </c>
    </row>
    <row r="29" spans="1:14">
      <c r="A29" s="11" t="s">
        <v>166</v>
      </c>
      <c r="B29" s="4">
        <v>7</v>
      </c>
      <c r="C29" s="4">
        <v>45</v>
      </c>
      <c r="D29" s="4">
        <v>29</v>
      </c>
      <c r="E29" s="6">
        <v>18</v>
      </c>
      <c r="J29" s="11" t="s">
        <v>166</v>
      </c>
      <c r="K29" s="24">
        <v>0.14893617021276595</v>
      </c>
      <c r="L29" s="24">
        <v>0.95744680851063835</v>
      </c>
      <c r="M29" s="24">
        <v>0.61702127659574468</v>
      </c>
      <c r="N29" s="26">
        <v>0.38297872340425532</v>
      </c>
    </row>
    <row r="30" spans="1:14">
      <c r="A30" s="11" t="s">
        <v>26</v>
      </c>
      <c r="B30" s="4">
        <v>2</v>
      </c>
      <c r="C30" s="4">
        <v>9</v>
      </c>
      <c r="D30" s="4">
        <v>7</v>
      </c>
      <c r="E30" s="6">
        <v>8</v>
      </c>
      <c r="J30" s="11" t="s">
        <v>26</v>
      </c>
      <c r="K30" s="24">
        <v>0.18181818181818182</v>
      </c>
      <c r="L30" s="24">
        <v>0.81818181818181823</v>
      </c>
      <c r="M30" s="24">
        <v>0.63636363636363635</v>
      </c>
      <c r="N30" s="26">
        <v>0.72727272727272729</v>
      </c>
    </row>
    <row r="31" spans="1:14">
      <c r="A31" s="11" t="s">
        <v>27</v>
      </c>
      <c r="B31" s="4">
        <v>15</v>
      </c>
      <c r="C31" s="4">
        <v>55</v>
      </c>
      <c r="D31" s="4">
        <v>40</v>
      </c>
      <c r="E31" s="6">
        <v>23</v>
      </c>
      <c r="J31" s="11" t="s">
        <v>27</v>
      </c>
      <c r="K31" s="24">
        <v>0.25862068965517243</v>
      </c>
      <c r="L31" s="24">
        <v>0.94827586206896552</v>
      </c>
      <c r="M31" s="24">
        <v>0.68965517241379315</v>
      </c>
      <c r="N31" s="26">
        <v>0.39655172413793105</v>
      </c>
    </row>
    <row r="32" spans="1:14">
      <c r="A32" s="11" t="s">
        <v>18</v>
      </c>
      <c r="B32" s="4">
        <v>32</v>
      </c>
      <c r="C32" s="4">
        <v>100</v>
      </c>
      <c r="D32" s="4">
        <v>60</v>
      </c>
      <c r="E32" s="6">
        <v>56</v>
      </c>
      <c r="J32" s="11" t="s">
        <v>18</v>
      </c>
      <c r="K32" s="24">
        <v>0.30188679245283018</v>
      </c>
      <c r="L32" s="24">
        <v>0.94339622641509435</v>
      </c>
      <c r="M32" s="24">
        <v>0.56603773584905659</v>
      </c>
      <c r="N32" s="26">
        <v>0.52830188679245282</v>
      </c>
    </row>
    <row r="33" spans="1:14">
      <c r="A33" s="11" t="s">
        <v>35</v>
      </c>
      <c r="B33" s="4">
        <v>23</v>
      </c>
      <c r="C33" s="4">
        <v>51</v>
      </c>
      <c r="D33" s="4">
        <v>34</v>
      </c>
      <c r="E33" s="6">
        <v>32</v>
      </c>
      <c r="J33" s="11" t="s">
        <v>35</v>
      </c>
      <c r="K33" s="24">
        <v>0.43396226415094341</v>
      </c>
      <c r="L33" s="24">
        <v>0.96226415094339623</v>
      </c>
      <c r="M33" s="24">
        <v>0.64150943396226412</v>
      </c>
      <c r="N33" s="26">
        <v>0.60377358490566035</v>
      </c>
    </row>
    <row r="34" spans="1:14">
      <c r="A34" s="11"/>
      <c r="B34" s="4"/>
      <c r="C34" s="4"/>
      <c r="D34" s="4"/>
      <c r="E34" s="6"/>
      <c r="J34" s="11"/>
      <c r="K34" s="24"/>
      <c r="L34" s="24"/>
      <c r="M34" s="24"/>
      <c r="N34" s="26"/>
    </row>
    <row r="35" spans="1:14">
      <c r="A35" s="11" t="s">
        <v>165</v>
      </c>
      <c r="B35" s="4">
        <v>6</v>
      </c>
      <c r="C35" s="4">
        <v>12</v>
      </c>
      <c r="D35" s="4">
        <v>9</v>
      </c>
      <c r="E35" s="6">
        <v>6</v>
      </c>
      <c r="J35" s="11" t="s">
        <v>165</v>
      </c>
      <c r="K35" s="24">
        <v>0.46153846153846156</v>
      </c>
      <c r="L35" s="24">
        <v>0.92307692307692313</v>
      </c>
      <c r="M35" s="24">
        <v>0.69230769230769229</v>
      </c>
      <c r="N35" s="26">
        <v>0.46153846153846156</v>
      </c>
    </row>
    <row r="36" spans="1:14">
      <c r="A36" s="11" t="s">
        <v>2</v>
      </c>
      <c r="B36" s="4">
        <v>30</v>
      </c>
      <c r="C36" s="4">
        <v>120</v>
      </c>
      <c r="D36" s="4">
        <v>83</v>
      </c>
      <c r="E36" s="6">
        <v>70</v>
      </c>
      <c r="J36" s="11" t="s">
        <v>2</v>
      </c>
      <c r="K36" s="24">
        <v>0.23255813953488372</v>
      </c>
      <c r="L36" s="24">
        <v>0.93023255813953487</v>
      </c>
      <c r="M36" s="24">
        <v>0.64341085271317833</v>
      </c>
      <c r="N36" s="26">
        <v>0.54263565891472865</v>
      </c>
    </row>
    <row r="37" spans="1:14">
      <c r="A37" s="11" t="s">
        <v>3</v>
      </c>
      <c r="B37" s="4">
        <v>50</v>
      </c>
      <c r="C37" s="4">
        <v>167</v>
      </c>
      <c r="D37" s="4">
        <v>116</v>
      </c>
      <c r="E37" s="6">
        <v>83</v>
      </c>
      <c r="J37" s="11" t="s">
        <v>3</v>
      </c>
      <c r="K37" s="24">
        <v>0.2824858757062147</v>
      </c>
      <c r="L37" s="24">
        <v>0.94350282485875703</v>
      </c>
      <c r="M37" s="24">
        <v>0.65536723163841804</v>
      </c>
      <c r="N37" s="26">
        <v>0.46892655367231639</v>
      </c>
    </row>
    <row r="38" spans="1:14">
      <c r="A38" s="12" t="s">
        <v>4</v>
      </c>
      <c r="B38" s="88">
        <v>10</v>
      </c>
      <c r="C38" s="88">
        <v>29</v>
      </c>
      <c r="D38" s="88">
        <v>15</v>
      </c>
      <c r="E38" s="89">
        <v>20</v>
      </c>
      <c r="J38" s="12" t="s">
        <v>4</v>
      </c>
      <c r="K38" s="28">
        <v>0.33333333333333331</v>
      </c>
      <c r="L38" s="28">
        <v>0.96666666666666667</v>
      </c>
      <c r="M38" s="28">
        <v>0.5</v>
      </c>
      <c r="N38" s="27">
        <v>0.66666666666666663</v>
      </c>
    </row>
    <row r="40" spans="1:14">
      <c r="A40" s="42" t="s">
        <v>186</v>
      </c>
      <c r="B40" s="9"/>
      <c r="C40" s="10"/>
      <c r="G40" s="16"/>
      <c r="H40" s="16"/>
    </row>
    <row r="41" spans="1:14">
      <c r="A41" s="11" t="s">
        <v>14</v>
      </c>
      <c r="B41" s="4">
        <v>340</v>
      </c>
      <c r="C41" s="26">
        <v>0.86075949367088611</v>
      </c>
      <c r="G41" s="16"/>
      <c r="H41" s="16"/>
    </row>
    <row r="42" spans="1:14">
      <c r="A42" s="11" t="s">
        <v>15</v>
      </c>
      <c r="B42" s="4">
        <v>195</v>
      </c>
      <c r="C42" s="26">
        <v>0.49367088607594939</v>
      </c>
      <c r="G42" s="16"/>
      <c r="H42" s="16"/>
    </row>
    <row r="43" spans="1:14">
      <c r="A43" s="11" t="s">
        <v>16</v>
      </c>
      <c r="B43" s="4">
        <v>169</v>
      </c>
      <c r="C43" s="26">
        <v>0.42784810126582279</v>
      </c>
      <c r="G43" s="16"/>
      <c r="H43" s="16"/>
    </row>
    <row r="44" spans="1:14">
      <c r="A44" s="11" t="s">
        <v>45</v>
      </c>
      <c r="B44" s="4">
        <v>26</v>
      </c>
      <c r="C44" s="26">
        <v>6.5822784810126586E-2</v>
      </c>
      <c r="G44" s="16"/>
      <c r="H44" s="16"/>
    </row>
    <row r="45" spans="1:14">
      <c r="A45" s="11" t="s">
        <v>25</v>
      </c>
      <c r="B45" s="4">
        <v>151</v>
      </c>
      <c r="C45" s="26">
        <v>0.38227848101265821</v>
      </c>
      <c r="G45" s="16"/>
      <c r="H45" s="16"/>
    </row>
    <row r="46" spans="1:14">
      <c r="A46" s="12" t="s">
        <v>127</v>
      </c>
      <c r="B46" s="5">
        <v>348</v>
      </c>
      <c r="C46" s="27">
        <v>0.88101265822784813</v>
      </c>
    </row>
    <row r="49" spans="1:16" ht="45">
      <c r="A49" s="65" t="s">
        <v>188</v>
      </c>
      <c r="B49" s="44" t="s">
        <v>14</v>
      </c>
      <c r="C49" s="44" t="s">
        <v>15</v>
      </c>
      <c r="D49" s="44" t="s">
        <v>16</v>
      </c>
      <c r="E49" s="44" t="s">
        <v>45</v>
      </c>
      <c r="F49" s="44" t="s">
        <v>25</v>
      </c>
      <c r="G49" s="48" t="s">
        <v>17</v>
      </c>
      <c r="J49" s="65" t="s">
        <v>188</v>
      </c>
      <c r="K49" s="44" t="s">
        <v>14</v>
      </c>
      <c r="L49" s="44" t="s">
        <v>15</v>
      </c>
      <c r="M49" s="44" t="s">
        <v>16</v>
      </c>
      <c r="N49" s="44" t="s">
        <v>45</v>
      </c>
      <c r="O49" s="44" t="s">
        <v>25</v>
      </c>
      <c r="P49" s="48" t="s">
        <v>17</v>
      </c>
    </row>
    <row r="50" spans="1:16">
      <c r="A50" s="11" t="s">
        <v>160</v>
      </c>
      <c r="B50" s="4">
        <v>77</v>
      </c>
      <c r="C50" s="4">
        <v>52</v>
      </c>
      <c r="D50" s="4">
        <v>36</v>
      </c>
      <c r="E50" s="4">
        <v>5</v>
      </c>
      <c r="F50" s="4">
        <v>36</v>
      </c>
      <c r="G50" s="6">
        <v>78</v>
      </c>
      <c r="J50" s="11" t="s">
        <v>160</v>
      </c>
      <c r="K50" s="24">
        <v>0.8651685393258427</v>
      </c>
      <c r="L50" s="24">
        <v>0.5842696629213483</v>
      </c>
      <c r="M50" s="24">
        <v>0.4044943820224719</v>
      </c>
      <c r="N50" s="24">
        <v>5.6179775280898875E-2</v>
      </c>
      <c r="O50" s="24">
        <v>0.4044943820224719</v>
      </c>
      <c r="P50" s="26">
        <v>0.8764044943820225</v>
      </c>
    </row>
    <row r="51" spans="1:16">
      <c r="A51" s="11" t="s">
        <v>95</v>
      </c>
      <c r="B51" s="4">
        <v>263</v>
      </c>
      <c r="C51" s="4">
        <v>143</v>
      </c>
      <c r="D51" s="4">
        <v>133</v>
      </c>
      <c r="E51" s="4">
        <v>21</v>
      </c>
      <c r="F51" s="4">
        <v>115</v>
      </c>
      <c r="G51" s="6">
        <v>270</v>
      </c>
      <c r="J51" s="11" t="s">
        <v>95</v>
      </c>
      <c r="K51" s="24">
        <v>0.85947712418300659</v>
      </c>
      <c r="L51" s="24">
        <v>0.4673202614379085</v>
      </c>
      <c r="M51" s="24">
        <v>0.434640522875817</v>
      </c>
      <c r="N51" s="24">
        <v>6.8627450980392163E-2</v>
      </c>
      <c r="O51" s="24">
        <v>0.37581699346405228</v>
      </c>
      <c r="P51" s="26">
        <v>0.88235294117647056</v>
      </c>
    </row>
    <row r="52" spans="1:16">
      <c r="A52" s="11"/>
      <c r="B52" s="4"/>
      <c r="C52" s="4"/>
      <c r="D52" s="4"/>
      <c r="E52" s="4"/>
      <c r="F52" s="4"/>
      <c r="G52" s="6"/>
      <c r="J52" s="11"/>
      <c r="K52" s="24"/>
      <c r="L52" s="24"/>
      <c r="M52" s="24"/>
      <c r="N52" s="24"/>
      <c r="O52" s="24"/>
      <c r="P52" s="26"/>
    </row>
    <row r="53" spans="1:16">
      <c r="A53" s="11" t="s">
        <v>114</v>
      </c>
      <c r="B53" s="4">
        <v>29</v>
      </c>
      <c r="C53" s="4">
        <v>18</v>
      </c>
      <c r="D53" s="4">
        <v>14</v>
      </c>
      <c r="E53" s="4">
        <v>4</v>
      </c>
      <c r="F53" s="4">
        <v>20</v>
      </c>
      <c r="G53" s="6">
        <v>29</v>
      </c>
      <c r="J53" s="11" t="s">
        <v>114</v>
      </c>
      <c r="K53" s="24">
        <v>0.82857142857142863</v>
      </c>
      <c r="L53" s="24">
        <v>0.51428571428571423</v>
      </c>
      <c r="M53" s="24">
        <v>0.4</v>
      </c>
      <c r="N53" s="24">
        <v>0.11428571428571428</v>
      </c>
      <c r="O53" s="24">
        <v>0.5714285714285714</v>
      </c>
      <c r="P53" s="26">
        <v>0.82857142857142863</v>
      </c>
    </row>
    <row r="54" spans="1:16">
      <c r="A54" s="11" t="s">
        <v>115</v>
      </c>
      <c r="B54" s="4">
        <v>311</v>
      </c>
      <c r="C54" s="4">
        <v>177</v>
      </c>
      <c r="D54" s="4">
        <v>155</v>
      </c>
      <c r="E54" s="4">
        <v>22</v>
      </c>
      <c r="F54" s="4">
        <v>131</v>
      </c>
      <c r="G54" s="6">
        <v>319</v>
      </c>
      <c r="J54" s="11" t="s">
        <v>115</v>
      </c>
      <c r="K54" s="24">
        <v>0.86388888888888893</v>
      </c>
      <c r="L54" s="24">
        <v>0.49166666666666664</v>
      </c>
      <c r="M54" s="24">
        <v>0.43055555555555558</v>
      </c>
      <c r="N54" s="24">
        <v>6.1111111111111109E-2</v>
      </c>
      <c r="O54" s="24">
        <v>0.36388888888888887</v>
      </c>
      <c r="P54" s="26">
        <v>0.88611111111111107</v>
      </c>
    </row>
    <row r="55" spans="1:16">
      <c r="A55" s="11"/>
      <c r="B55" s="4"/>
      <c r="C55" s="4"/>
      <c r="D55" s="4"/>
      <c r="E55" s="4"/>
      <c r="F55" s="4"/>
      <c r="G55" s="6"/>
      <c r="J55" s="11"/>
      <c r="K55" s="24"/>
      <c r="L55" s="24"/>
      <c r="M55" s="24"/>
      <c r="N55" s="24"/>
      <c r="O55" s="24"/>
      <c r="P55" s="26"/>
    </row>
    <row r="56" spans="1:16">
      <c r="A56" s="11" t="s">
        <v>53</v>
      </c>
      <c r="B56" s="4">
        <v>221</v>
      </c>
      <c r="C56" s="4">
        <v>137</v>
      </c>
      <c r="D56" s="4">
        <v>108</v>
      </c>
      <c r="E56" s="4">
        <v>16</v>
      </c>
      <c r="F56" s="4">
        <v>97</v>
      </c>
      <c r="G56" s="6">
        <v>229</v>
      </c>
      <c r="J56" s="11" t="s">
        <v>53</v>
      </c>
      <c r="K56" s="24">
        <v>0.85328185328185324</v>
      </c>
      <c r="L56" s="24">
        <v>0.52895752895752901</v>
      </c>
      <c r="M56" s="24">
        <v>0.41698841698841699</v>
      </c>
      <c r="N56" s="24">
        <v>6.1776061776061778E-2</v>
      </c>
      <c r="O56" s="24">
        <v>0.37451737451737449</v>
      </c>
      <c r="P56" s="26">
        <v>0.88416988416988418</v>
      </c>
    </row>
    <row r="57" spans="1:16">
      <c r="A57" s="11" t="s">
        <v>116</v>
      </c>
      <c r="B57" s="4">
        <v>107</v>
      </c>
      <c r="C57" s="4">
        <v>52</v>
      </c>
      <c r="D57" s="4">
        <v>56</v>
      </c>
      <c r="E57" s="4">
        <v>9</v>
      </c>
      <c r="F57" s="4">
        <v>49</v>
      </c>
      <c r="G57" s="6">
        <v>107</v>
      </c>
      <c r="J57" s="11" t="s">
        <v>116</v>
      </c>
      <c r="K57" s="24">
        <v>0.87704918032786883</v>
      </c>
      <c r="L57" s="24">
        <v>0.42622950819672129</v>
      </c>
      <c r="M57" s="24">
        <v>0.45901639344262296</v>
      </c>
      <c r="N57" s="24">
        <v>7.3770491803278687E-2</v>
      </c>
      <c r="O57" s="24">
        <v>0.40163934426229508</v>
      </c>
      <c r="P57" s="26">
        <v>0.87704918032786883</v>
      </c>
    </row>
    <row r="58" spans="1:16">
      <c r="A58" s="11" t="s">
        <v>48</v>
      </c>
      <c r="B58" s="4">
        <v>7</v>
      </c>
      <c r="C58" s="4">
        <v>4</v>
      </c>
      <c r="D58" s="4">
        <v>3</v>
      </c>
      <c r="E58" s="4">
        <v>0</v>
      </c>
      <c r="F58" s="4">
        <v>4</v>
      </c>
      <c r="G58" s="6">
        <v>6</v>
      </c>
      <c r="J58" s="11" t="s">
        <v>48</v>
      </c>
      <c r="K58" s="24">
        <v>0.875</v>
      </c>
      <c r="L58" s="24">
        <v>0.5</v>
      </c>
      <c r="M58" s="24">
        <v>0.375</v>
      </c>
      <c r="N58" s="24">
        <v>0</v>
      </c>
      <c r="O58" s="24">
        <v>0.5</v>
      </c>
      <c r="P58" s="26">
        <v>0.75</v>
      </c>
    </row>
    <row r="59" spans="1:16">
      <c r="A59" s="11"/>
      <c r="B59" s="4"/>
      <c r="C59" s="4"/>
      <c r="D59" s="4"/>
      <c r="E59" s="4"/>
      <c r="F59" s="4"/>
      <c r="G59" s="6"/>
      <c r="J59" s="11"/>
      <c r="K59" s="24"/>
      <c r="L59" s="24"/>
      <c r="M59" s="24"/>
      <c r="N59" s="24"/>
      <c r="O59" s="24"/>
      <c r="P59" s="26"/>
    </row>
    <row r="60" spans="1:16">
      <c r="A60" s="11" t="s">
        <v>111</v>
      </c>
      <c r="B60" s="4">
        <v>6</v>
      </c>
      <c r="C60" s="4">
        <v>5</v>
      </c>
      <c r="D60" s="4">
        <v>5</v>
      </c>
      <c r="E60" s="4">
        <v>1</v>
      </c>
      <c r="F60" s="4">
        <v>4</v>
      </c>
      <c r="G60" s="6">
        <v>7</v>
      </c>
      <c r="J60" s="11" t="s">
        <v>111</v>
      </c>
      <c r="K60" s="24">
        <v>0.75</v>
      </c>
      <c r="L60" s="24">
        <v>0.625</v>
      </c>
      <c r="M60" s="24">
        <v>0.625</v>
      </c>
      <c r="N60" s="24">
        <v>0.125</v>
      </c>
      <c r="O60" s="24">
        <v>0.5</v>
      </c>
      <c r="P60" s="26">
        <v>0.875</v>
      </c>
    </row>
    <row r="61" spans="1:16">
      <c r="A61" s="11" t="s">
        <v>112</v>
      </c>
      <c r="B61" s="4">
        <v>84</v>
      </c>
      <c r="C61" s="4">
        <v>47</v>
      </c>
      <c r="D61" s="4">
        <v>44</v>
      </c>
      <c r="E61" s="4">
        <v>6</v>
      </c>
      <c r="F61" s="4">
        <v>38</v>
      </c>
      <c r="G61" s="6">
        <v>89</v>
      </c>
      <c r="J61" s="11" t="s">
        <v>112</v>
      </c>
      <c r="K61" s="24">
        <v>0.82352941176470584</v>
      </c>
      <c r="L61" s="24">
        <v>0.46078431372549017</v>
      </c>
      <c r="M61" s="24">
        <v>0.43137254901960786</v>
      </c>
      <c r="N61" s="24">
        <v>5.8823529411764705E-2</v>
      </c>
      <c r="O61" s="24">
        <v>0.37254901960784315</v>
      </c>
      <c r="P61" s="26">
        <v>0.87254901960784315</v>
      </c>
    </row>
    <row r="62" spans="1:16">
      <c r="A62" s="11" t="s">
        <v>75</v>
      </c>
      <c r="B62" s="4">
        <v>144</v>
      </c>
      <c r="C62" s="4">
        <v>83</v>
      </c>
      <c r="D62" s="4">
        <v>67</v>
      </c>
      <c r="E62" s="4">
        <v>10</v>
      </c>
      <c r="F62" s="4">
        <v>64</v>
      </c>
      <c r="G62" s="6">
        <v>147</v>
      </c>
      <c r="J62" s="11" t="s">
        <v>75</v>
      </c>
      <c r="K62" s="24">
        <v>0.86746987951807231</v>
      </c>
      <c r="L62" s="24">
        <v>0.5</v>
      </c>
      <c r="M62" s="24">
        <v>0.40361445783132532</v>
      </c>
      <c r="N62" s="24">
        <v>6.0240963855421686E-2</v>
      </c>
      <c r="O62" s="24">
        <v>0.38554216867469882</v>
      </c>
      <c r="P62" s="26">
        <v>0.88554216867469882</v>
      </c>
    </row>
    <row r="63" spans="1:16">
      <c r="A63" s="11" t="s">
        <v>76</v>
      </c>
      <c r="B63" s="4">
        <v>96</v>
      </c>
      <c r="C63" s="4">
        <v>51</v>
      </c>
      <c r="D63" s="4">
        <v>49</v>
      </c>
      <c r="E63" s="4">
        <v>7</v>
      </c>
      <c r="F63" s="4">
        <v>42</v>
      </c>
      <c r="G63" s="6">
        <v>97</v>
      </c>
      <c r="J63" s="11" t="s">
        <v>76</v>
      </c>
      <c r="K63" s="24">
        <v>0.86486486486486491</v>
      </c>
      <c r="L63" s="24">
        <v>0.45945945945945948</v>
      </c>
      <c r="M63" s="24">
        <v>0.44144144144144143</v>
      </c>
      <c r="N63" s="24">
        <v>6.3063063063063057E-2</v>
      </c>
      <c r="O63" s="24">
        <v>0.3783783783783784</v>
      </c>
      <c r="P63" s="26">
        <v>0.87387387387387383</v>
      </c>
    </row>
    <row r="64" spans="1:16">
      <c r="A64" s="11"/>
      <c r="B64" s="4"/>
      <c r="C64" s="4"/>
      <c r="D64" s="4"/>
      <c r="E64" s="4"/>
      <c r="F64" s="4"/>
      <c r="G64" s="6"/>
      <c r="J64" s="11"/>
      <c r="K64" s="24"/>
      <c r="L64" s="24"/>
      <c r="M64" s="24"/>
      <c r="N64" s="24"/>
      <c r="O64" s="24"/>
      <c r="P64" s="26"/>
    </row>
    <row r="65" spans="1:16">
      <c r="A65" s="11" t="s">
        <v>88</v>
      </c>
      <c r="B65" s="4">
        <v>89</v>
      </c>
      <c r="C65" s="4">
        <v>43</v>
      </c>
      <c r="D65" s="4">
        <v>48</v>
      </c>
      <c r="E65" s="4">
        <v>6</v>
      </c>
      <c r="F65" s="4">
        <v>35</v>
      </c>
      <c r="G65" s="6">
        <v>88</v>
      </c>
      <c r="J65" s="11" t="s">
        <v>88</v>
      </c>
      <c r="K65" s="24">
        <v>0.90816326530612246</v>
      </c>
      <c r="L65" s="24">
        <v>0.43877551020408162</v>
      </c>
      <c r="M65" s="24">
        <v>0.48979591836734693</v>
      </c>
      <c r="N65" s="24">
        <v>6.1224489795918366E-2</v>
      </c>
      <c r="O65" s="24">
        <v>0.35714285714285715</v>
      </c>
      <c r="P65" s="26">
        <v>0.89795918367346939</v>
      </c>
    </row>
    <row r="66" spans="1:16">
      <c r="A66" s="11" t="s">
        <v>89</v>
      </c>
      <c r="B66" s="4">
        <v>222</v>
      </c>
      <c r="C66" s="4">
        <v>133</v>
      </c>
      <c r="D66" s="4">
        <v>104</v>
      </c>
      <c r="E66" s="4">
        <v>17</v>
      </c>
      <c r="F66" s="4">
        <v>101</v>
      </c>
      <c r="G66" s="6">
        <v>229</v>
      </c>
      <c r="J66" s="11" t="s">
        <v>89</v>
      </c>
      <c r="K66" s="24">
        <v>0.84090909090909094</v>
      </c>
      <c r="L66" s="24">
        <v>0.50378787878787878</v>
      </c>
      <c r="M66" s="24">
        <v>0.39393939393939392</v>
      </c>
      <c r="N66" s="24">
        <v>6.4393939393939392E-2</v>
      </c>
      <c r="O66" s="24">
        <v>0.38257575757575757</v>
      </c>
      <c r="P66" s="26">
        <v>0.86742424242424243</v>
      </c>
    </row>
    <row r="67" spans="1:16">
      <c r="A67" s="11" t="s">
        <v>82</v>
      </c>
      <c r="B67" s="4">
        <v>27</v>
      </c>
      <c r="C67" s="4">
        <v>15</v>
      </c>
      <c r="D67" s="4">
        <v>15</v>
      </c>
      <c r="E67" s="4">
        <v>2</v>
      </c>
      <c r="F67" s="4">
        <v>14</v>
      </c>
      <c r="G67" s="6">
        <v>29</v>
      </c>
      <c r="H67" s="113"/>
      <c r="J67" s="11" t="s">
        <v>82</v>
      </c>
      <c r="K67" s="24">
        <v>0.93103448275862066</v>
      </c>
      <c r="L67" s="24">
        <v>0.51724137931034486</v>
      </c>
      <c r="M67" s="24">
        <v>0.51724137931034486</v>
      </c>
      <c r="N67" s="24">
        <v>6.8965517241379309E-2</v>
      </c>
      <c r="O67" s="24">
        <v>0.48275862068965519</v>
      </c>
      <c r="P67" s="26">
        <v>1</v>
      </c>
    </row>
    <row r="68" spans="1:16">
      <c r="A68" s="11"/>
      <c r="B68" s="4"/>
      <c r="C68" s="4"/>
      <c r="D68" s="4"/>
      <c r="E68" s="4"/>
      <c r="F68" s="4"/>
      <c r="G68" s="6"/>
      <c r="J68" s="11"/>
      <c r="K68" s="24"/>
      <c r="L68" s="24"/>
      <c r="M68" s="24"/>
      <c r="N68" s="24"/>
      <c r="O68" s="24"/>
      <c r="P68" s="26"/>
    </row>
    <row r="69" spans="1:16">
      <c r="A69" s="11" t="s">
        <v>8</v>
      </c>
      <c r="B69" s="4">
        <v>106</v>
      </c>
      <c r="C69" s="4">
        <v>61</v>
      </c>
      <c r="D69" s="4">
        <v>61</v>
      </c>
      <c r="E69" s="4">
        <v>8</v>
      </c>
      <c r="F69" s="4">
        <v>50</v>
      </c>
      <c r="G69" s="6">
        <v>111</v>
      </c>
      <c r="J69" s="11" t="s">
        <v>8</v>
      </c>
      <c r="K69" s="24">
        <v>0.89830508474576276</v>
      </c>
      <c r="L69" s="24">
        <v>0.51694915254237284</v>
      </c>
      <c r="M69" s="24">
        <v>0.51694915254237284</v>
      </c>
      <c r="N69" s="24">
        <v>6.7796610169491525E-2</v>
      </c>
      <c r="O69" s="24">
        <v>0.42372881355932202</v>
      </c>
      <c r="P69" s="26">
        <v>0.94067796610169496</v>
      </c>
    </row>
    <row r="70" spans="1:16">
      <c r="A70" s="11" t="s">
        <v>166</v>
      </c>
      <c r="B70" s="4">
        <v>41</v>
      </c>
      <c r="C70" s="4">
        <v>30</v>
      </c>
      <c r="D70" s="4">
        <v>15</v>
      </c>
      <c r="E70" s="4">
        <v>4</v>
      </c>
      <c r="F70" s="4">
        <v>16</v>
      </c>
      <c r="G70" s="6">
        <v>34</v>
      </c>
      <c r="J70" s="11" t="s">
        <v>166</v>
      </c>
      <c r="K70" s="24">
        <v>0.83673469387755106</v>
      </c>
      <c r="L70" s="24">
        <v>0.61224489795918369</v>
      </c>
      <c r="M70" s="24">
        <v>0.30612244897959184</v>
      </c>
      <c r="N70" s="24">
        <v>8.1632653061224483E-2</v>
      </c>
      <c r="O70" s="24">
        <v>0.32653061224489793</v>
      </c>
      <c r="P70" s="26">
        <v>0.69387755102040816</v>
      </c>
    </row>
    <row r="71" spans="1:16">
      <c r="A71" s="11" t="s">
        <v>26</v>
      </c>
      <c r="B71" s="4">
        <v>13</v>
      </c>
      <c r="C71" s="4">
        <v>6</v>
      </c>
      <c r="D71" s="4">
        <v>3</v>
      </c>
      <c r="E71" s="4">
        <v>0</v>
      </c>
      <c r="F71" s="4">
        <v>5</v>
      </c>
      <c r="G71" s="6">
        <v>13</v>
      </c>
      <c r="J71" s="11" t="s">
        <v>26</v>
      </c>
      <c r="K71" s="24">
        <v>0.9285714285714286</v>
      </c>
      <c r="L71" s="24">
        <v>0.42857142857142855</v>
      </c>
      <c r="M71" s="24">
        <v>0.21428571428571427</v>
      </c>
      <c r="N71" s="24">
        <v>0</v>
      </c>
      <c r="O71" s="24">
        <v>0.35714285714285715</v>
      </c>
      <c r="P71" s="26">
        <v>0.9285714285714286</v>
      </c>
    </row>
    <row r="72" spans="1:16">
      <c r="A72" s="11" t="s">
        <v>27</v>
      </c>
      <c r="B72" s="4">
        <v>44</v>
      </c>
      <c r="C72" s="4">
        <v>16</v>
      </c>
      <c r="D72" s="4">
        <v>16</v>
      </c>
      <c r="E72" s="4">
        <v>1</v>
      </c>
      <c r="F72" s="4">
        <v>17</v>
      </c>
      <c r="G72" s="6">
        <v>46</v>
      </c>
      <c r="J72" s="11" t="s">
        <v>27</v>
      </c>
      <c r="K72" s="24">
        <v>0.83018867924528306</v>
      </c>
      <c r="L72" s="24">
        <v>0.30188679245283018</v>
      </c>
      <c r="M72" s="24">
        <v>0.30188679245283018</v>
      </c>
      <c r="N72" s="24">
        <v>1.8867924528301886E-2</v>
      </c>
      <c r="O72" s="24">
        <v>0.32075471698113206</v>
      </c>
      <c r="P72" s="26">
        <v>0.86792452830188682</v>
      </c>
    </row>
    <row r="73" spans="1:16">
      <c r="A73" s="11" t="s">
        <v>18</v>
      </c>
      <c r="B73" s="4">
        <v>99</v>
      </c>
      <c r="C73" s="4">
        <v>52</v>
      </c>
      <c r="D73" s="4">
        <v>59</v>
      </c>
      <c r="E73" s="4">
        <v>8</v>
      </c>
      <c r="F73" s="4">
        <v>45</v>
      </c>
      <c r="G73" s="6">
        <v>106</v>
      </c>
      <c r="J73" s="11" t="s">
        <v>18</v>
      </c>
      <c r="K73" s="24">
        <v>0.85344827586206895</v>
      </c>
      <c r="L73" s="24">
        <v>0.44827586206896552</v>
      </c>
      <c r="M73" s="24">
        <v>0.50862068965517238</v>
      </c>
      <c r="N73" s="24">
        <v>6.8965517241379309E-2</v>
      </c>
      <c r="O73" s="24">
        <v>0.38793103448275862</v>
      </c>
      <c r="P73" s="26">
        <v>0.91379310344827591</v>
      </c>
    </row>
    <row r="74" spans="1:16">
      <c r="A74" s="11" t="s">
        <v>35</v>
      </c>
      <c r="B74" s="4">
        <v>37</v>
      </c>
      <c r="C74" s="4">
        <v>30</v>
      </c>
      <c r="D74" s="4">
        <v>15</v>
      </c>
      <c r="E74" s="4">
        <v>5</v>
      </c>
      <c r="F74" s="4">
        <v>18</v>
      </c>
      <c r="G74" s="6">
        <v>38</v>
      </c>
      <c r="J74" s="11" t="s">
        <v>35</v>
      </c>
      <c r="K74" s="24">
        <v>0.82222222222222219</v>
      </c>
      <c r="L74" s="24">
        <v>0.66666666666666663</v>
      </c>
      <c r="M74" s="24">
        <v>0.33333333333333331</v>
      </c>
      <c r="N74" s="24">
        <v>0.1111111111111111</v>
      </c>
      <c r="O74" s="24">
        <v>0.4</v>
      </c>
      <c r="P74" s="26">
        <v>0.84444444444444444</v>
      </c>
    </row>
    <row r="75" spans="1:16">
      <c r="A75" s="11"/>
      <c r="B75" s="4"/>
      <c r="C75" s="4"/>
      <c r="D75" s="4"/>
      <c r="E75" s="4"/>
      <c r="F75" s="4"/>
      <c r="G75" s="6"/>
      <c r="J75" s="11"/>
      <c r="K75" s="24"/>
      <c r="L75" s="24"/>
      <c r="M75" s="24"/>
      <c r="N75" s="24"/>
      <c r="O75" s="24"/>
      <c r="P75" s="26"/>
    </row>
    <row r="76" spans="1:16">
      <c r="A76" s="11" t="s">
        <v>165</v>
      </c>
      <c r="B76" s="4">
        <v>14</v>
      </c>
      <c r="C76" s="4">
        <v>4</v>
      </c>
      <c r="D76" s="4">
        <v>9</v>
      </c>
      <c r="E76" s="4">
        <v>1</v>
      </c>
      <c r="F76" s="4">
        <v>5</v>
      </c>
      <c r="G76" s="6">
        <v>12</v>
      </c>
      <c r="J76" s="11" t="s">
        <v>165</v>
      </c>
      <c r="K76" s="24">
        <v>0.93333333333333335</v>
      </c>
      <c r="L76" s="24">
        <v>0.26666666666666666</v>
      </c>
      <c r="M76" s="24">
        <v>0.6</v>
      </c>
      <c r="N76" s="24">
        <v>6.6666666666666666E-2</v>
      </c>
      <c r="O76" s="24">
        <v>0.33333333333333331</v>
      </c>
      <c r="P76" s="26">
        <v>0.8</v>
      </c>
    </row>
    <row r="77" spans="1:16">
      <c r="A77" s="11" t="s">
        <v>2</v>
      </c>
      <c r="B77" s="4">
        <v>104</v>
      </c>
      <c r="C77" s="4">
        <v>65</v>
      </c>
      <c r="D77" s="4">
        <v>47</v>
      </c>
      <c r="E77" s="4">
        <v>11</v>
      </c>
      <c r="F77" s="4">
        <v>53</v>
      </c>
      <c r="G77" s="6">
        <v>107</v>
      </c>
      <c r="J77" s="11" t="s">
        <v>2</v>
      </c>
      <c r="K77" s="24">
        <v>0.87394957983193278</v>
      </c>
      <c r="L77" s="24">
        <v>0.54621848739495793</v>
      </c>
      <c r="M77" s="24">
        <v>0.3949579831932773</v>
      </c>
      <c r="N77" s="24">
        <v>9.2436974789915971E-2</v>
      </c>
      <c r="O77" s="24">
        <v>0.44537815126050423</v>
      </c>
      <c r="P77" s="26">
        <v>0.89915966386554624</v>
      </c>
    </row>
    <row r="78" spans="1:16">
      <c r="A78" s="11" t="s">
        <v>3</v>
      </c>
      <c r="B78" s="4">
        <v>142</v>
      </c>
      <c r="C78" s="4">
        <v>75</v>
      </c>
      <c r="D78" s="4">
        <v>68</v>
      </c>
      <c r="E78" s="4">
        <v>5</v>
      </c>
      <c r="F78" s="4">
        <v>58</v>
      </c>
      <c r="G78" s="6">
        <v>148</v>
      </c>
      <c r="J78" s="11" t="s">
        <v>3</v>
      </c>
      <c r="K78" s="24">
        <v>0.84023668639053251</v>
      </c>
      <c r="L78" s="24">
        <v>0.4437869822485207</v>
      </c>
      <c r="M78" s="24">
        <v>0.40236686390532544</v>
      </c>
      <c r="N78" s="24">
        <v>2.9585798816568046E-2</v>
      </c>
      <c r="O78" s="24">
        <v>0.34319526627218933</v>
      </c>
      <c r="P78" s="26">
        <v>0.87573964497041423</v>
      </c>
    </row>
    <row r="79" spans="1:16">
      <c r="A79" s="12" t="s">
        <v>4</v>
      </c>
      <c r="B79" s="5">
        <v>29</v>
      </c>
      <c r="C79" s="5">
        <v>18</v>
      </c>
      <c r="D79" s="5">
        <v>19</v>
      </c>
      <c r="E79" s="5">
        <v>4</v>
      </c>
      <c r="F79" s="5">
        <v>11</v>
      </c>
      <c r="G79" s="13">
        <v>27</v>
      </c>
      <c r="J79" s="12" t="s">
        <v>4</v>
      </c>
      <c r="K79" s="28">
        <v>0.93548387096774188</v>
      </c>
      <c r="L79" s="28">
        <v>0.58064516129032262</v>
      </c>
      <c r="M79" s="28">
        <v>0.61290322580645162</v>
      </c>
      <c r="N79" s="28">
        <v>0.12903225806451613</v>
      </c>
      <c r="O79" s="28">
        <v>0.35483870967741937</v>
      </c>
      <c r="P79" s="27">
        <v>0.87096774193548387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AO21"/>
  <sheetViews>
    <sheetView workbookViewId="0">
      <selection activeCell="M24" sqref="M24"/>
    </sheetView>
  </sheetViews>
  <sheetFormatPr baseColWidth="10" defaultRowHeight="15" x14ac:dyDescent="0"/>
  <cols>
    <col min="1" max="1" width="5.83203125" customWidth="1"/>
    <col min="2" max="2" width="11.83203125" bestFit="1" customWidth="1"/>
    <col min="3" max="3" width="9.33203125" bestFit="1" customWidth="1"/>
    <col min="4" max="4" width="9.33203125" style="131" customWidth="1"/>
    <col min="5" max="5" width="8.33203125" bestFit="1" customWidth="1"/>
    <col min="6" max="9" width="8.1640625" bestFit="1" customWidth="1"/>
    <col min="10" max="10" width="9.5" bestFit="1" customWidth="1"/>
    <col min="11" max="11" width="7" bestFit="1" customWidth="1"/>
    <col min="12" max="12" width="7.33203125" bestFit="1" customWidth="1"/>
    <col min="13" max="13" width="6.33203125" customWidth="1"/>
    <col min="14" max="14" width="11.6640625" customWidth="1"/>
    <col min="15" max="15" width="7.1640625" bestFit="1" customWidth="1"/>
    <col min="16" max="17" width="7" bestFit="1" customWidth="1"/>
    <col min="18" max="18" width="6.33203125" bestFit="1" customWidth="1"/>
    <col min="19" max="19" width="9.1640625" bestFit="1" customWidth="1"/>
    <col min="20" max="20" width="6.1640625" bestFit="1" customWidth="1"/>
    <col min="21" max="21" width="11.6640625" customWidth="1"/>
    <col min="22" max="23" width="12" customWidth="1"/>
    <col min="24" max="27" width="8.1640625" customWidth="1"/>
    <col min="28" max="28" width="8" customWidth="1"/>
    <col min="29" max="29" width="9.5" customWidth="1"/>
    <col min="30" max="31" width="8.1640625" customWidth="1"/>
    <col min="32" max="32" width="6.33203125" bestFit="1" customWidth="1"/>
    <col min="33" max="33" width="11.83203125" bestFit="1" customWidth="1"/>
    <col min="34" max="37" width="8.1640625" customWidth="1"/>
    <col min="38" max="38" width="9.33203125" customWidth="1"/>
    <col min="39" max="39" width="6.83203125" customWidth="1"/>
    <col min="40" max="40" width="10.83203125" bestFit="1" customWidth="1"/>
    <col min="41" max="41" width="11.83203125" bestFit="1" customWidth="1"/>
    <col min="42" max="42" width="10.83203125" customWidth="1"/>
  </cols>
  <sheetData>
    <row r="1" spans="1:41" s="122" customFormat="1" ht="40" customHeight="1">
      <c r="B1" s="123" t="s">
        <v>59</v>
      </c>
      <c r="C1" s="123" t="s">
        <v>214</v>
      </c>
      <c r="D1" s="124" t="s">
        <v>215</v>
      </c>
      <c r="E1" s="125" t="s">
        <v>216</v>
      </c>
      <c r="F1" s="126" t="s">
        <v>217</v>
      </c>
      <c r="G1" s="126" t="s">
        <v>218</v>
      </c>
      <c r="H1" s="126" t="s">
        <v>219</v>
      </c>
      <c r="I1" s="126" t="s">
        <v>220</v>
      </c>
      <c r="J1" s="126" t="s">
        <v>221</v>
      </c>
      <c r="K1" s="126" t="s">
        <v>116</v>
      </c>
      <c r="L1" s="126" t="s">
        <v>53</v>
      </c>
      <c r="M1" s="126" t="s">
        <v>48</v>
      </c>
      <c r="N1" s="126" t="s">
        <v>222</v>
      </c>
      <c r="O1" s="126" t="s">
        <v>21</v>
      </c>
      <c r="P1" s="126" t="s">
        <v>29</v>
      </c>
      <c r="Q1" s="126" t="s">
        <v>231</v>
      </c>
      <c r="R1" s="126" t="s">
        <v>91</v>
      </c>
      <c r="S1" s="126" t="s">
        <v>93</v>
      </c>
      <c r="T1" s="126" t="s">
        <v>81</v>
      </c>
      <c r="U1" s="126" t="s">
        <v>224</v>
      </c>
      <c r="V1" s="126" t="s">
        <v>225</v>
      </c>
      <c r="X1" s="128" t="s">
        <v>216</v>
      </c>
      <c r="Y1" s="129" t="s">
        <v>217</v>
      </c>
      <c r="Z1" s="129" t="s">
        <v>218</v>
      </c>
      <c r="AA1" s="129" t="s">
        <v>219</v>
      </c>
      <c r="AB1" s="129" t="s">
        <v>220</v>
      </c>
      <c r="AC1" s="129" t="s">
        <v>221</v>
      </c>
      <c r="AD1" s="129" t="s">
        <v>116</v>
      </c>
      <c r="AE1" s="129" t="s">
        <v>53</v>
      </c>
      <c r="AF1" s="129" t="s">
        <v>48</v>
      </c>
      <c r="AG1" s="129" t="s">
        <v>222</v>
      </c>
      <c r="AH1" s="129" t="s">
        <v>21</v>
      </c>
      <c r="AI1" s="129" t="s">
        <v>29</v>
      </c>
      <c r="AJ1" s="127" t="s">
        <v>223</v>
      </c>
      <c r="AK1" s="129" t="s">
        <v>91</v>
      </c>
      <c r="AL1" s="129" t="s">
        <v>93</v>
      </c>
      <c r="AM1" s="129" t="s">
        <v>81</v>
      </c>
      <c r="AN1" s="129" t="s">
        <v>224</v>
      </c>
      <c r="AO1" s="129" t="s">
        <v>225</v>
      </c>
    </row>
    <row r="2" spans="1:41">
      <c r="A2" s="146" t="s">
        <v>226</v>
      </c>
      <c r="B2" s="130" t="s">
        <v>227</v>
      </c>
      <c r="C2" s="130">
        <v>17</v>
      </c>
      <c r="D2" s="131">
        <f t="shared" ref="D2:D7" si="0">C2/$C$7</f>
        <v>3.6956521739130437E-2</v>
      </c>
      <c r="E2" s="131">
        <v>0</v>
      </c>
      <c r="F2" s="131">
        <v>0.29411764705882354</v>
      </c>
      <c r="G2" s="131">
        <v>0.11764705882352941</v>
      </c>
      <c r="H2" s="131">
        <v>0.29411764705882354</v>
      </c>
      <c r="I2" s="131">
        <v>0.17647058823529413</v>
      </c>
      <c r="J2" s="131">
        <v>0.11764705882352941</v>
      </c>
      <c r="K2" s="131">
        <v>0.23529411764705882</v>
      </c>
      <c r="L2" s="131">
        <v>0.76470588235294112</v>
      </c>
      <c r="M2" s="131">
        <v>0</v>
      </c>
      <c r="N2" s="131">
        <v>0</v>
      </c>
      <c r="O2" s="131">
        <v>0.47058823529411764</v>
      </c>
      <c r="P2" s="131">
        <v>0.23529411764705882</v>
      </c>
      <c r="Q2" s="131">
        <v>0</v>
      </c>
      <c r="R2" s="131">
        <v>0</v>
      </c>
      <c r="S2" s="131">
        <v>0</v>
      </c>
      <c r="T2" s="131">
        <v>0</v>
      </c>
      <c r="U2" s="131">
        <v>0.29411764705882354</v>
      </c>
      <c r="V2" s="131">
        <v>0</v>
      </c>
      <c r="W2" s="132"/>
      <c r="X2">
        <v>0</v>
      </c>
      <c r="Y2">
        <v>5</v>
      </c>
      <c r="Z2">
        <v>2</v>
      </c>
      <c r="AA2">
        <v>5</v>
      </c>
      <c r="AB2">
        <v>3</v>
      </c>
      <c r="AC2">
        <v>2</v>
      </c>
      <c r="AD2">
        <v>4</v>
      </c>
      <c r="AE2">
        <v>13</v>
      </c>
      <c r="AF2">
        <v>0</v>
      </c>
      <c r="AG2">
        <v>0</v>
      </c>
      <c r="AH2">
        <v>8</v>
      </c>
      <c r="AI2">
        <v>4</v>
      </c>
      <c r="AJ2">
        <v>0</v>
      </c>
      <c r="AK2">
        <v>0</v>
      </c>
      <c r="AL2">
        <v>0</v>
      </c>
      <c r="AM2">
        <v>0</v>
      </c>
      <c r="AN2">
        <v>5</v>
      </c>
      <c r="AO2">
        <v>0</v>
      </c>
    </row>
    <row r="3" spans="1:41">
      <c r="A3" s="146"/>
      <c r="B3" s="130" t="s">
        <v>2</v>
      </c>
      <c r="C3" s="130">
        <v>167</v>
      </c>
      <c r="D3" s="131">
        <f t="shared" si="0"/>
        <v>0.36304347826086958</v>
      </c>
      <c r="E3" s="131">
        <v>1.7964071856287425E-2</v>
      </c>
      <c r="F3" s="131">
        <v>0.32934131736526945</v>
      </c>
      <c r="G3" s="131">
        <v>0.31736526946107785</v>
      </c>
      <c r="H3" s="131">
        <v>0.18562874251497005</v>
      </c>
      <c r="I3" s="131">
        <v>0.11976047904191617</v>
      </c>
      <c r="J3" s="131">
        <v>2.9940119760479042E-2</v>
      </c>
      <c r="K3" s="131">
        <v>0.29940119760479039</v>
      </c>
      <c r="L3" s="131">
        <v>0.6347305389221557</v>
      </c>
      <c r="M3" s="131">
        <v>4.790419161676647E-2</v>
      </c>
      <c r="N3" s="131">
        <v>1.7964071856287425E-2</v>
      </c>
      <c r="O3" s="131">
        <v>0.70059880239520955</v>
      </c>
      <c r="P3" s="131">
        <v>8.9820359281437126E-2</v>
      </c>
      <c r="Q3" s="131">
        <v>2.3952095808383235E-2</v>
      </c>
      <c r="R3" s="131">
        <v>4.1916167664670656E-2</v>
      </c>
      <c r="S3" s="131">
        <v>0</v>
      </c>
      <c r="T3" s="131">
        <v>1.7964071856287425E-2</v>
      </c>
      <c r="U3" s="131">
        <v>9.580838323353294E-2</v>
      </c>
      <c r="V3" s="131">
        <v>2.9940119760479042E-2</v>
      </c>
      <c r="W3" s="132"/>
      <c r="X3">
        <v>3</v>
      </c>
      <c r="Y3">
        <v>55</v>
      </c>
      <c r="Z3">
        <v>53</v>
      </c>
      <c r="AA3">
        <v>31</v>
      </c>
      <c r="AB3">
        <v>20</v>
      </c>
      <c r="AC3">
        <v>5</v>
      </c>
      <c r="AD3">
        <v>50</v>
      </c>
      <c r="AE3">
        <v>106</v>
      </c>
      <c r="AF3">
        <v>8</v>
      </c>
      <c r="AG3">
        <v>3</v>
      </c>
      <c r="AH3">
        <v>117</v>
      </c>
      <c r="AI3">
        <v>15</v>
      </c>
      <c r="AJ3">
        <v>4</v>
      </c>
      <c r="AK3">
        <v>7</v>
      </c>
      <c r="AL3">
        <v>0</v>
      </c>
      <c r="AM3">
        <v>3</v>
      </c>
      <c r="AN3">
        <v>16</v>
      </c>
      <c r="AO3">
        <v>5</v>
      </c>
    </row>
    <row r="4" spans="1:41">
      <c r="A4" s="146"/>
      <c r="B4" s="130" t="s">
        <v>3</v>
      </c>
      <c r="C4" s="130">
        <v>233</v>
      </c>
      <c r="D4" s="131">
        <f t="shared" si="0"/>
        <v>0.50652173913043474</v>
      </c>
      <c r="E4" s="131">
        <v>1.2875536480686695E-2</v>
      </c>
      <c r="F4" s="131">
        <v>0.15879828326180256</v>
      </c>
      <c r="G4" s="131">
        <v>0.19313304721030042</v>
      </c>
      <c r="H4" s="131">
        <v>0.20171673819742489</v>
      </c>
      <c r="I4" s="131">
        <v>0.24463519313304721</v>
      </c>
      <c r="J4" s="131">
        <v>0.18884120171673821</v>
      </c>
      <c r="K4" s="131">
        <v>0.34334763948497854</v>
      </c>
      <c r="L4" s="131">
        <v>0.61802575107296143</v>
      </c>
      <c r="M4" s="131">
        <v>8.5836909871244635E-3</v>
      </c>
      <c r="N4" s="131">
        <v>3.0042918454935622E-2</v>
      </c>
      <c r="O4" s="131">
        <v>0.70815450643776823</v>
      </c>
      <c r="P4" s="131">
        <v>6.0085836909871244E-2</v>
      </c>
      <c r="Q4" s="131">
        <v>3.0042918454935622E-2</v>
      </c>
      <c r="R4" s="131">
        <v>3.4334763948497854E-2</v>
      </c>
      <c r="S4" s="131">
        <v>0</v>
      </c>
      <c r="T4" s="131">
        <v>2.1459227467811159E-2</v>
      </c>
      <c r="U4" s="131">
        <v>7.7253218884120178E-2</v>
      </c>
      <c r="V4" s="131">
        <v>6.8669527896995708E-2</v>
      </c>
      <c r="W4" s="132"/>
      <c r="X4">
        <v>3</v>
      </c>
      <c r="Y4">
        <v>37</v>
      </c>
      <c r="Z4">
        <v>45</v>
      </c>
      <c r="AA4">
        <v>47</v>
      </c>
      <c r="AB4">
        <v>57</v>
      </c>
      <c r="AC4">
        <v>44</v>
      </c>
      <c r="AD4">
        <v>80</v>
      </c>
      <c r="AE4">
        <v>144</v>
      </c>
      <c r="AF4">
        <v>2</v>
      </c>
      <c r="AG4">
        <v>7</v>
      </c>
      <c r="AH4">
        <v>165</v>
      </c>
      <c r="AI4">
        <v>14</v>
      </c>
      <c r="AJ4">
        <v>7</v>
      </c>
      <c r="AK4">
        <v>8</v>
      </c>
      <c r="AL4">
        <v>0</v>
      </c>
      <c r="AM4">
        <v>5</v>
      </c>
      <c r="AN4">
        <v>18</v>
      </c>
      <c r="AO4">
        <v>16</v>
      </c>
    </row>
    <row r="5" spans="1:41">
      <c r="A5" s="146"/>
      <c r="B5" s="130" t="s">
        <v>4</v>
      </c>
      <c r="C5" s="130">
        <v>42</v>
      </c>
      <c r="D5" s="131">
        <f t="shared" si="0"/>
        <v>9.1304347826086957E-2</v>
      </c>
      <c r="E5" s="131">
        <v>2.3809523809523808E-2</v>
      </c>
      <c r="F5" s="131">
        <v>0.2857142857142857</v>
      </c>
      <c r="G5" s="131">
        <v>0.35714285714285715</v>
      </c>
      <c r="H5" s="131">
        <v>0.11904761904761904</v>
      </c>
      <c r="I5" s="131">
        <v>0.14285714285714285</v>
      </c>
      <c r="J5" s="131">
        <v>9.5238095238095233E-2</v>
      </c>
      <c r="K5" s="131">
        <v>0.33333333333333331</v>
      </c>
      <c r="L5" s="131">
        <v>0.66666666666666663</v>
      </c>
      <c r="M5" s="131">
        <v>0</v>
      </c>
      <c r="N5" s="131">
        <v>0</v>
      </c>
      <c r="O5" s="131">
        <v>0.66666666666666663</v>
      </c>
      <c r="P5" s="131">
        <v>4.7619047619047616E-2</v>
      </c>
      <c r="Q5" s="131">
        <v>4.7619047619047616E-2</v>
      </c>
      <c r="R5" s="131">
        <v>0.14285714285714285</v>
      </c>
      <c r="S5" s="131">
        <v>0</v>
      </c>
      <c r="T5" s="131">
        <v>4.7619047619047616E-2</v>
      </c>
      <c r="U5" s="131">
        <v>2.3809523809523808E-2</v>
      </c>
      <c r="V5" s="131">
        <v>2.3809523809523808E-2</v>
      </c>
      <c r="W5" s="132"/>
      <c r="X5">
        <v>1</v>
      </c>
      <c r="Y5">
        <v>12</v>
      </c>
      <c r="Z5">
        <v>15</v>
      </c>
      <c r="AA5">
        <v>5</v>
      </c>
      <c r="AB5">
        <v>6</v>
      </c>
      <c r="AC5">
        <v>4</v>
      </c>
      <c r="AD5">
        <v>14</v>
      </c>
      <c r="AE5">
        <v>28</v>
      </c>
      <c r="AF5">
        <v>0</v>
      </c>
      <c r="AG5">
        <v>0</v>
      </c>
      <c r="AH5">
        <v>28</v>
      </c>
      <c r="AI5">
        <v>2</v>
      </c>
      <c r="AJ5">
        <v>2</v>
      </c>
      <c r="AK5">
        <v>6</v>
      </c>
      <c r="AL5">
        <v>0</v>
      </c>
      <c r="AM5">
        <v>2</v>
      </c>
      <c r="AN5">
        <v>1</v>
      </c>
      <c r="AO5">
        <v>1</v>
      </c>
    </row>
    <row r="6" spans="1:41">
      <c r="A6" s="146"/>
      <c r="B6" s="130" t="s">
        <v>5</v>
      </c>
      <c r="C6" s="130">
        <v>1</v>
      </c>
      <c r="D6" s="131">
        <f t="shared" si="0"/>
        <v>2.1739130434782609E-3</v>
      </c>
      <c r="E6" s="131">
        <v>0</v>
      </c>
      <c r="F6" s="131">
        <v>0</v>
      </c>
      <c r="G6" s="131">
        <v>0</v>
      </c>
      <c r="H6" s="131">
        <v>0</v>
      </c>
      <c r="I6" s="131">
        <v>1</v>
      </c>
      <c r="J6" s="131">
        <v>0</v>
      </c>
      <c r="K6" s="131">
        <v>0</v>
      </c>
      <c r="L6" s="131">
        <v>1</v>
      </c>
      <c r="M6" s="131">
        <v>0</v>
      </c>
      <c r="N6" s="131">
        <v>0</v>
      </c>
      <c r="O6" s="131">
        <v>0</v>
      </c>
      <c r="P6" s="131">
        <v>0</v>
      </c>
      <c r="Q6" s="131">
        <v>0</v>
      </c>
      <c r="R6" s="131">
        <v>0</v>
      </c>
      <c r="S6" s="131">
        <v>0</v>
      </c>
      <c r="T6" s="131">
        <v>0</v>
      </c>
      <c r="U6" s="131">
        <v>1</v>
      </c>
      <c r="V6" s="131">
        <v>0</v>
      </c>
      <c r="W6" s="132"/>
      <c r="X6">
        <v>0</v>
      </c>
      <c r="Y6">
        <v>0</v>
      </c>
      <c r="Z6">
        <v>0</v>
      </c>
      <c r="AA6">
        <v>0</v>
      </c>
      <c r="AB6">
        <v>1</v>
      </c>
      <c r="AC6">
        <v>0</v>
      </c>
      <c r="AD6">
        <v>0</v>
      </c>
      <c r="AE6">
        <v>1</v>
      </c>
      <c r="AF6">
        <v>0</v>
      </c>
      <c r="AG6">
        <v>0</v>
      </c>
      <c r="AH6">
        <v>0</v>
      </c>
      <c r="AI6">
        <v>0</v>
      </c>
      <c r="AJ6">
        <v>0</v>
      </c>
      <c r="AK6">
        <v>0</v>
      </c>
      <c r="AL6">
        <v>0</v>
      </c>
      <c r="AM6">
        <v>0</v>
      </c>
      <c r="AN6">
        <v>1</v>
      </c>
      <c r="AO6">
        <v>0</v>
      </c>
    </row>
    <row r="7" spans="1:41" ht="20" customHeight="1">
      <c r="A7" s="146"/>
      <c r="B7" s="130" t="s">
        <v>214</v>
      </c>
      <c r="C7" s="130">
        <v>460</v>
      </c>
      <c r="D7" s="131">
        <f t="shared" si="0"/>
        <v>1</v>
      </c>
      <c r="E7" s="131">
        <v>1.5217391304347827E-2</v>
      </c>
      <c r="F7" s="131">
        <v>0.23695652173913043</v>
      </c>
      <c r="G7" s="131">
        <v>0.25</v>
      </c>
      <c r="H7" s="131">
        <v>0.19130434782608696</v>
      </c>
      <c r="I7" s="131">
        <v>0.18913043478260869</v>
      </c>
      <c r="J7" s="131">
        <v>0.11956521739130435</v>
      </c>
      <c r="K7" s="131">
        <v>0.32173913043478258</v>
      </c>
      <c r="L7" s="131">
        <v>0.63478260869565217</v>
      </c>
      <c r="M7" s="131">
        <v>2.1739130434782608E-2</v>
      </c>
      <c r="N7" s="131">
        <v>2.1739130434782608E-2</v>
      </c>
      <c r="O7" s="131">
        <v>0.69130434782608696</v>
      </c>
      <c r="P7" s="131">
        <v>7.6086956521739135E-2</v>
      </c>
      <c r="Q7" s="131">
        <v>2.8260869565217391E-2</v>
      </c>
      <c r="R7" s="131">
        <v>4.5652173913043478E-2</v>
      </c>
      <c r="S7" s="131">
        <v>0</v>
      </c>
      <c r="T7" s="131">
        <v>2.1739130434782608E-2</v>
      </c>
      <c r="U7" s="131">
        <v>8.9130434782608695E-2</v>
      </c>
      <c r="V7" s="131">
        <v>4.7826086956521741E-2</v>
      </c>
      <c r="W7" s="132"/>
      <c r="X7">
        <v>7</v>
      </c>
      <c r="Y7">
        <v>109</v>
      </c>
      <c r="Z7">
        <v>115</v>
      </c>
      <c r="AA7">
        <v>88</v>
      </c>
      <c r="AB7">
        <v>87</v>
      </c>
      <c r="AC7">
        <v>55</v>
      </c>
      <c r="AD7">
        <v>148</v>
      </c>
      <c r="AE7">
        <v>292</v>
      </c>
      <c r="AF7">
        <v>10</v>
      </c>
      <c r="AG7">
        <v>10</v>
      </c>
      <c r="AH7">
        <v>318</v>
      </c>
      <c r="AI7">
        <v>35</v>
      </c>
      <c r="AJ7">
        <v>13</v>
      </c>
      <c r="AK7">
        <v>21</v>
      </c>
      <c r="AL7">
        <v>0</v>
      </c>
      <c r="AM7">
        <v>10</v>
      </c>
      <c r="AN7">
        <v>41</v>
      </c>
      <c r="AO7">
        <v>22</v>
      </c>
    </row>
    <row r="9" spans="1:41">
      <c r="A9" s="146" t="s">
        <v>228</v>
      </c>
      <c r="B9" s="130" t="s">
        <v>227</v>
      </c>
      <c r="C9" s="133">
        <v>1428357</v>
      </c>
      <c r="D9" s="131">
        <f t="shared" ref="D9:D14" si="1">C9/$C$14</f>
        <v>0.16950285537365978</v>
      </c>
      <c r="E9" s="131">
        <f t="shared" ref="E9:L14" si="2">X9/$C9</f>
        <v>0.15872572473128216</v>
      </c>
      <c r="F9" s="131">
        <f t="shared" si="2"/>
        <v>0.15134031618145885</v>
      </c>
      <c r="G9" s="131">
        <f t="shared" si="2"/>
        <v>0.12923729851850763</v>
      </c>
      <c r="H9" s="131">
        <f t="shared" si="2"/>
        <v>0.1333476154770831</v>
      </c>
      <c r="I9" s="131">
        <f t="shared" si="2"/>
        <v>0.10218243758388135</v>
      </c>
      <c r="J9" s="131">
        <f t="shared" si="2"/>
        <v>0.11061310302676432</v>
      </c>
      <c r="K9" s="131">
        <f t="shared" si="2"/>
        <v>0.47078356461304843</v>
      </c>
      <c r="L9" s="131">
        <f t="shared" si="2"/>
        <v>0.52921643538695162</v>
      </c>
      <c r="M9" s="131"/>
      <c r="N9" s="131"/>
      <c r="O9" s="131">
        <f t="shared" ref="O9:S14" si="3">AH9/$C9</f>
        <v>0.10286504004251038</v>
      </c>
      <c r="P9" s="131">
        <f t="shared" si="3"/>
        <v>0.29591831733943263</v>
      </c>
      <c r="Q9" s="131">
        <f t="shared" si="3"/>
        <v>0.54626399422553329</v>
      </c>
      <c r="R9" s="131">
        <f t="shared" si="3"/>
        <v>3.5967898781607117E-2</v>
      </c>
      <c r="S9" s="131">
        <f t="shared" si="3"/>
        <v>2.2417364846463454E-3</v>
      </c>
      <c r="T9" s="131">
        <f t="shared" ref="T9:T14" si="4">1-SUM(O9:S9,U9)</f>
        <v>6.6145928503867912E-3</v>
      </c>
      <c r="U9" s="131">
        <f t="shared" ref="U9:U14" si="5">AN9/$C9</f>
        <v>1.0128420275883411E-2</v>
      </c>
      <c r="V9" s="131"/>
      <c r="W9" s="132"/>
      <c r="X9">
        <v>226717</v>
      </c>
      <c r="Y9">
        <v>216168</v>
      </c>
      <c r="Z9">
        <v>184597</v>
      </c>
      <c r="AA9">
        <v>190468</v>
      </c>
      <c r="AB9">
        <v>145953</v>
      </c>
      <c r="AC9">
        <v>157995</v>
      </c>
      <c r="AD9">
        <v>672447</v>
      </c>
      <c r="AE9">
        <v>755910</v>
      </c>
      <c r="AH9">
        <v>146928</v>
      </c>
      <c r="AI9">
        <v>422677</v>
      </c>
      <c r="AJ9">
        <v>780260</v>
      </c>
      <c r="AK9">
        <v>51375</v>
      </c>
      <c r="AL9">
        <v>3202</v>
      </c>
      <c r="AN9">
        <v>14467</v>
      </c>
    </row>
    <row r="10" spans="1:41">
      <c r="A10" s="146"/>
      <c r="B10" s="130" t="s">
        <v>2</v>
      </c>
      <c r="C10" s="133">
        <v>2595259</v>
      </c>
      <c r="D10" s="131">
        <f t="shared" si="1"/>
        <v>0.30797889528611472</v>
      </c>
      <c r="E10" s="131">
        <f t="shared" si="2"/>
        <v>0.13368029934584563</v>
      </c>
      <c r="F10" s="131">
        <f t="shared" si="2"/>
        <v>0.17778148539317271</v>
      </c>
      <c r="G10" s="131">
        <f t="shared" si="2"/>
        <v>0.13806945665153267</v>
      </c>
      <c r="H10" s="131">
        <f t="shared" si="2"/>
        <v>0.12445771308374232</v>
      </c>
      <c r="I10" s="131">
        <f t="shared" si="2"/>
        <v>0.109302770937313</v>
      </c>
      <c r="J10" s="131">
        <f t="shared" si="2"/>
        <v>0.11916459975671022</v>
      </c>
      <c r="K10" s="131">
        <f t="shared" si="2"/>
        <v>0.47355620383167923</v>
      </c>
      <c r="L10" s="131">
        <f t="shared" si="2"/>
        <v>0.52644379616832082</v>
      </c>
      <c r="M10" s="131"/>
      <c r="N10" s="131"/>
      <c r="O10" s="131">
        <f t="shared" si="3"/>
        <v>0.35716859088052483</v>
      </c>
      <c r="P10" s="131">
        <f t="shared" si="3"/>
        <v>0.31186020354808519</v>
      </c>
      <c r="Q10" s="131">
        <f t="shared" si="3"/>
        <v>0.19622049282942472</v>
      </c>
      <c r="R10" s="131">
        <f t="shared" si="3"/>
        <v>0.114055283114325</v>
      </c>
      <c r="S10" s="131">
        <f t="shared" si="3"/>
        <v>1.7262246272915342E-3</v>
      </c>
      <c r="T10" s="131">
        <f t="shared" si="4"/>
        <v>4.0458389702145992E-3</v>
      </c>
      <c r="U10" s="131">
        <f t="shared" si="5"/>
        <v>1.4923366030134179E-2</v>
      </c>
      <c r="V10" s="131"/>
      <c r="W10" s="132"/>
      <c r="X10">
        <v>346935</v>
      </c>
      <c r="Y10">
        <v>461389</v>
      </c>
      <c r="Z10">
        <v>358326</v>
      </c>
      <c r="AA10">
        <v>323000</v>
      </c>
      <c r="AB10">
        <v>283669</v>
      </c>
      <c r="AC10">
        <v>309263</v>
      </c>
      <c r="AD10">
        <v>1229001</v>
      </c>
      <c r="AE10">
        <v>1366258</v>
      </c>
      <c r="AH10">
        <v>926945</v>
      </c>
      <c r="AI10">
        <v>809358</v>
      </c>
      <c r="AJ10">
        <v>509243</v>
      </c>
      <c r="AK10">
        <v>296003</v>
      </c>
      <c r="AL10">
        <v>4480</v>
      </c>
      <c r="AN10">
        <v>38730</v>
      </c>
    </row>
    <row r="11" spans="1:41">
      <c r="A11" s="146"/>
      <c r="B11" s="130" t="s">
        <v>3</v>
      </c>
      <c r="C11" s="133">
        <v>1629507</v>
      </c>
      <c r="D11" s="131">
        <f t="shared" si="1"/>
        <v>0.19337328787646663</v>
      </c>
      <c r="E11" s="131">
        <f t="shared" si="2"/>
        <v>0.12090650730558383</v>
      </c>
      <c r="F11" s="131">
        <f t="shared" si="2"/>
        <v>0.22585420007401011</v>
      </c>
      <c r="G11" s="131">
        <f t="shared" si="2"/>
        <v>0.14715984650572228</v>
      </c>
      <c r="H11" s="131">
        <f t="shared" si="2"/>
        <v>0.12676410718088355</v>
      </c>
      <c r="I11" s="131">
        <f t="shared" si="2"/>
        <v>0.11321767872123287</v>
      </c>
      <c r="J11" s="131">
        <f t="shared" si="2"/>
        <v>0.14124210574118429</v>
      </c>
      <c r="K11" s="131">
        <f t="shared" si="2"/>
        <v>0.47218821398128391</v>
      </c>
      <c r="L11" s="131">
        <f t="shared" si="2"/>
        <v>0.52781178601871614</v>
      </c>
      <c r="M11" s="131"/>
      <c r="N11" s="131"/>
      <c r="O11" s="131">
        <f t="shared" si="3"/>
        <v>0.47112470213383556</v>
      </c>
      <c r="P11" s="131">
        <f t="shared" si="3"/>
        <v>0.12738331286702051</v>
      </c>
      <c r="Q11" s="131">
        <f t="shared" si="3"/>
        <v>0.25800011905441339</v>
      </c>
      <c r="R11" s="131">
        <f t="shared" si="3"/>
        <v>0.11571229825953494</v>
      </c>
      <c r="S11" s="131">
        <f t="shared" si="3"/>
        <v>1.3617615634667418E-3</v>
      </c>
      <c r="T11" s="131">
        <f t="shared" si="4"/>
        <v>5.1021566645618188E-3</v>
      </c>
      <c r="U11" s="131">
        <f t="shared" si="5"/>
        <v>2.1315649457167105E-2</v>
      </c>
      <c r="V11" s="131"/>
      <c r="W11" s="132"/>
      <c r="X11">
        <v>197018</v>
      </c>
      <c r="Y11">
        <v>368031</v>
      </c>
      <c r="Z11">
        <v>239798</v>
      </c>
      <c r="AA11">
        <v>206563</v>
      </c>
      <c r="AB11">
        <v>184489</v>
      </c>
      <c r="AC11">
        <v>230155</v>
      </c>
      <c r="AD11">
        <v>769434</v>
      </c>
      <c r="AE11">
        <v>860073</v>
      </c>
      <c r="AH11">
        <v>767701</v>
      </c>
      <c r="AI11">
        <v>207572</v>
      </c>
      <c r="AJ11">
        <v>420413</v>
      </c>
      <c r="AK11">
        <v>188554</v>
      </c>
      <c r="AL11">
        <v>2219</v>
      </c>
      <c r="AN11">
        <v>34734</v>
      </c>
    </row>
    <row r="12" spans="1:41">
      <c r="A12" s="146"/>
      <c r="B12" s="130" t="s">
        <v>4</v>
      </c>
      <c r="C12" s="133">
        <v>2301139</v>
      </c>
      <c r="D12" s="131">
        <f t="shared" si="1"/>
        <v>0.27307573044532152</v>
      </c>
      <c r="E12" s="131">
        <f t="shared" si="2"/>
        <v>0.12505589623225716</v>
      </c>
      <c r="F12" s="131">
        <f t="shared" si="2"/>
        <v>0.16262902849415006</v>
      </c>
      <c r="G12" s="131">
        <f t="shared" si="2"/>
        <v>0.14340115916509172</v>
      </c>
      <c r="H12" s="131">
        <f t="shared" si="2"/>
        <v>0.1421826321660708</v>
      </c>
      <c r="I12" s="131">
        <f t="shared" si="2"/>
        <v>0.12162237917831126</v>
      </c>
      <c r="J12" s="131">
        <f t="shared" si="2"/>
        <v>0.13380460719669693</v>
      </c>
      <c r="K12" s="131">
        <f t="shared" si="2"/>
        <v>0.48474212118433524</v>
      </c>
      <c r="L12" s="131">
        <f t="shared" si="2"/>
        <v>0.51525787881566476</v>
      </c>
      <c r="M12" s="131"/>
      <c r="N12" s="131"/>
      <c r="O12" s="131">
        <f t="shared" si="3"/>
        <v>0.26134057959992857</v>
      </c>
      <c r="P12" s="131">
        <f t="shared" si="3"/>
        <v>0.17389431929144655</v>
      </c>
      <c r="Q12" s="131">
        <f t="shared" si="3"/>
        <v>0.27944639589351189</v>
      </c>
      <c r="R12" s="131">
        <f t="shared" si="3"/>
        <v>0.24226393972723942</v>
      </c>
      <c r="S12" s="131">
        <f t="shared" si="3"/>
        <v>2.1932616847569835E-3</v>
      </c>
      <c r="T12" s="131">
        <f t="shared" si="4"/>
        <v>1.9135741039545962E-2</v>
      </c>
      <c r="U12" s="131">
        <f t="shared" si="5"/>
        <v>2.1725762763570564E-2</v>
      </c>
      <c r="V12" s="131"/>
      <c r="W12" s="132"/>
      <c r="X12">
        <v>287771</v>
      </c>
      <c r="Y12">
        <v>374232</v>
      </c>
      <c r="Z12">
        <v>329986</v>
      </c>
      <c r="AA12">
        <v>327182</v>
      </c>
      <c r="AB12">
        <v>279870</v>
      </c>
      <c r="AC12">
        <v>307903</v>
      </c>
      <c r="AD12">
        <v>1115459</v>
      </c>
      <c r="AE12">
        <v>1185680</v>
      </c>
      <c r="AH12">
        <v>601381</v>
      </c>
      <c r="AI12">
        <v>400155</v>
      </c>
      <c r="AJ12">
        <v>643045</v>
      </c>
      <c r="AK12">
        <v>557483</v>
      </c>
      <c r="AL12">
        <v>5047</v>
      </c>
      <c r="AN12">
        <v>49994</v>
      </c>
    </row>
    <row r="13" spans="1:41">
      <c r="A13" s="146"/>
      <c r="B13" s="130" t="s">
        <v>5</v>
      </c>
      <c r="C13" s="133">
        <v>472481</v>
      </c>
      <c r="D13" s="131">
        <f t="shared" si="1"/>
        <v>5.6069231018437374E-2</v>
      </c>
      <c r="E13" s="131">
        <f t="shared" si="2"/>
        <v>0.13281592275668228</v>
      </c>
      <c r="F13" s="131">
        <f t="shared" si="2"/>
        <v>0.12871205402968586</v>
      </c>
      <c r="G13" s="131">
        <f t="shared" si="2"/>
        <v>0.1327249138060578</v>
      </c>
      <c r="H13" s="131">
        <f t="shared" si="2"/>
        <v>0.14857951959972993</v>
      </c>
      <c r="I13" s="131">
        <f t="shared" si="2"/>
        <v>0.13158836016686384</v>
      </c>
      <c r="J13" s="131">
        <f t="shared" si="2"/>
        <v>0.14051147030250952</v>
      </c>
      <c r="K13" s="131">
        <f t="shared" si="2"/>
        <v>0.48404697755042003</v>
      </c>
      <c r="L13" s="131">
        <f t="shared" si="2"/>
        <v>0.51595302244957997</v>
      </c>
      <c r="M13" s="131"/>
      <c r="N13" s="131"/>
      <c r="O13" s="131">
        <f t="shared" si="3"/>
        <v>0.62817340803122246</v>
      </c>
      <c r="P13" s="131">
        <f t="shared" si="3"/>
        <v>9.5925550445414731E-2</v>
      </c>
      <c r="Q13" s="131">
        <f t="shared" si="3"/>
        <v>0.17849606650849453</v>
      </c>
      <c r="R13" s="131">
        <f t="shared" si="3"/>
        <v>7.950372607575755E-2</v>
      </c>
      <c r="S13" s="131">
        <f t="shared" si="3"/>
        <v>1.2063977175801779E-3</v>
      </c>
      <c r="T13" s="131">
        <f t="shared" si="4"/>
        <v>2.8297434182538161E-3</v>
      </c>
      <c r="U13" s="131">
        <f t="shared" si="5"/>
        <v>1.3865107803276745E-2</v>
      </c>
      <c r="V13" s="131"/>
      <c r="W13" s="132"/>
      <c r="X13">
        <v>62753</v>
      </c>
      <c r="Y13">
        <v>60814</v>
      </c>
      <c r="Z13">
        <v>62710</v>
      </c>
      <c r="AA13">
        <v>70201</v>
      </c>
      <c r="AB13">
        <v>62173</v>
      </c>
      <c r="AC13">
        <v>66389</v>
      </c>
      <c r="AD13">
        <v>228703</v>
      </c>
      <c r="AE13">
        <v>243778</v>
      </c>
      <c r="AH13">
        <v>296800</v>
      </c>
      <c r="AI13">
        <v>45323</v>
      </c>
      <c r="AJ13">
        <v>84336</v>
      </c>
      <c r="AK13">
        <v>37564</v>
      </c>
      <c r="AL13">
        <v>570</v>
      </c>
      <c r="AN13">
        <v>6551</v>
      </c>
    </row>
    <row r="14" spans="1:41">
      <c r="A14" s="146"/>
      <c r="B14" s="130" t="s">
        <v>214</v>
      </c>
      <c r="C14" s="133">
        <v>8426743</v>
      </c>
      <c r="D14" s="131">
        <f t="shared" si="1"/>
        <v>1</v>
      </c>
      <c r="E14" s="131">
        <f t="shared" si="2"/>
        <v>0.13305188018668659</v>
      </c>
      <c r="F14" s="131">
        <f t="shared" si="2"/>
        <v>0.17570655708854535</v>
      </c>
      <c r="G14" s="131">
        <f t="shared" si="2"/>
        <v>0.13948651335397319</v>
      </c>
      <c r="H14" s="131">
        <f t="shared" si="2"/>
        <v>0.13260330830072781</v>
      </c>
      <c r="I14" s="131">
        <f t="shared" si="2"/>
        <v>0.11346661456270828</v>
      </c>
      <c r="J14" s="131">
        <f t="shared" si="2"/>
        <v>0.1271790299051484</v>
      </c>
      <c r="K14" s="131">
        <f t="shared" si="2"/>
        <v>0.47646451303902349</v>
      </c>
      <c r="L14" s="131">
        <f t="shared" si="2"/>
        <v>0.52353548696097651</v>
      </c>
      <c r="M14" s="131"/>
      <c r="N14" s="131"/>
      <c r="O14" s="131">
        <f t="shared" si="3"/>
        <v>0.32512620831085037</v>
      </c>
      <c r="P14" s="131">
        <f t="shared" si="3"/>
        <v>0.2237026808578356</v>
      </c>
      <c r="Q14" s="131">
        <f t="shared" si="3"/>
        <v>0.28923357458510363</v>
      </c>
      <c r="R14" s="131">
        <f t="shared" si="3"/>
        <v>0.13421306428830213</v>
      </c>
      <c r="S14" s="131">
        <f t="shared" si="3"/>
        <v>1.8415181286530276E-3</v>
      </c>
      <c r="T14" s="131">
        <f t="shared" si="4"/>
        <v>8.7380142007414952E-3</v>
      </c>
      <c r="U14" s="131">
        <f t="shared" si="5"/>
        <v>1.7144939628513649E-2</v>
      </c>
      <c r="V14" s="131"/>
      <c r="W14" s="132"/>
      <c r="X14">
        <v>1121194</v>
      </c>
      <c r="Y14">
        <v>1480634</v>
      </c>
      <c r="Z14">
        <v>1175417</v>
      </c>
      <c r="AA14">
        <v>1117414</v>
      </c>
      <c r="AB14">
        <v>956154</v>
      </c>
      <c r="AC14">
        <v>1071705</v>
      </c>
      <c r="AD14">
        <v>4015044</v>
      </c>
      <c r="AE14">
        <v>4411699</v>
      </c>
      <c r="AH14">
        <v>2739755</v>
      </c>
      <c r="AI14">
        <v>1885085</v>
      </c>
      <c r="AJ14">
        <v>2437297</v>
      </c>
      <c r="AK14">
        <v>1130979</v>
      </c>
      <c r="AL14">
        <v>15518</v>
      </c>
      <c r="AN14">
        <v>144476</v>
      </c>
    </row>
    <row r="16" spans="1:41" ht="15" customHeight="1">
      <c r="A16" s="147" t="s">
        <v>229</v>
      </c>
      <c r="B16" s="130" t="s">
        <v>227</v>
      </c>
      <c r="C16" s="134">
        <f t="shared" ref="C16:C21" si="6">C2/C9</f>
        <v>1.1901786458147368E-5</v>
      </c>
      <c r="D16" s="131">
        <f t="shared" ref="D16:E21" si="7">D2-D9</f>
        <v>-0.13254633363452933</v>
      </c>
      <c r="E16" s="135">
        <f t="shared" si="7"/>
        <v>-0.15872572473128216</v>
      </c>
      <c r="F16" s="135">
        <f t="shared" ref="F16:U21" si="8">F2-F9</f>
        <v>0.14277733087736469</v>
      </c>
      <c r="G16" s="135">
        <f t="shared" si="8"/>
        <v>-1.1590239694978216E-2</v>
      </c>
      <c r="H16" s="135">
        <f t="shared" si="8"/>
        <v>0.16077003158174044</v>
      </c>
      <c r="I16" s="135">
        <f t="shared" si="8"/>
        <v>7.4288150651412782E-2</v>
      </c>
      <c r="J16" s="135">
        <f t="shared" si="8"/>
        <v>7.0339557967650929E-3</v>
      </c>
      <c r="K16" s="135">
        <f t="shared" si="8"/>
        <v>-0.23548944696598961</v>
      </c>
      <c r="L16" s="135">
        <f t="shared" si="8"/>
        <v>0.2354894469659895</v>
      </c>
      <c r="M16" s="135"/>
      <c r="N16" s="135"/>
      <c r="O16" s="135">
        <f t="shared" si="8"/>
        <v>0.36772319525160724</v>
      </c>
      <c r="P16" s="135">
        <f t="shared" si="8"/>
        <v>-6.0624199692373815E-2</v>
      </c>
      <c r="Q16" s="135">
        <f t="shared" si="8"/>
        <v>-0.54626399422553329</v>
      </c>
      <c r="R16" s="135">
        <f t="shared" si="8"/>
        <v>-3.5967898781607117E-2</v>
      </c>
      <c r="S16" s="135">
        <f t="shared" si="8"/>
        <v>-2.2417364846463454E-3</v>
      </c>
      <c r="T16" s="135">
        <f t="shared" si="8"/>
        <v>-6.6145928503867912E-3</v>
      </c>
      <c r="U16" s="135">
        <f t="shared" si="8"/>
        <v>0.28398922678294014</v>
      </c>
      <c r="V16" s="135"/>
    </row>
    <row r="17" spans="1:22">
      <c r="A17" s="147"/>
      <c r="B17" s="130" t="s">
        <v>2</v>
      </c>
      <c r="C17" s="134">
        <f t="shared" si="6"/>
        <v>6.4348105526269243E-5</v>
      </c>
      <c r="D17" s="131">
        <f t="shared" si="7"/>
        <v>5.5064582974754861E-2</v>
      </c>
      <c r="E17" s="135">
        <f t="shared" si="7"/>
        <v>-0.1157162274895582</v>
      </c>
      <c r="F17" s="135">
        <f t="shared" ref="F17:L17" si="9">F3-F10</f>
        <v>0.15155983197209674</v>
      </c>
      <c r="G17" s="135">
        <f t="shared" si="9"/>
        <v>0.17929581280954518</v>
      </c>
      <c r="H17" s="135">
        <f t="shared" si="9"/>
        <v>6.1171029431227736E-2</v>
      </c>
      <c r="I17" s="135">
        <f t="shared" si="9"/>
        <v>1.0457708104603169E-2</v>
      </c>
      <c r="J17" s="135">
        <f t="shared" si="9"/>
        <v>-8.9224479996231176E-2</v>
      </c>
      <c r="K17" s="135">
        <f t="shared" si="9"/>
        <v>-0.17415500622688884</v>
      </c>
      <c r="L17" s="135">
        <f t="shared" si="9"/>
        <v>0.10828674275383487</v>
      </c>
      <c r="M17" s="135"/>
      <c r="N17" s="135"/>
      <c r="O17" s="135">
        <f t="shared" ref="O17:T17" si="10">O3-O10</f>
        <v>0.34343021151468472</v>
      </c>
      <c r="P17" s="135">
        <f t="shared" si="10"/>
        <v>-0.22203984426664808</v>
      </c>
      <c r="Q17" s="135">
        <f t="shared" si="10"/>
        <v>-0.17226839702104149</v>
      </c>
      <c r="R17" s="135">
        <f t="shared" si="10"/>
        <v>-7.2139115449654345E-2</v>
      </c>
      <c r="S17" s="135">
        <f t="shared" si="10"/>
        <v>-1.7262246272915342E-3</v>
      </c>
      <c r="T17" s="135">
        <f t="shared" si="10"/>
        <v>1.3918232886072825E-2</v>
      </c>
      <c r="U17" s="135">
        <f t="shared" si="8"/>
        <v>8.088501720339876E-2</v>
      </c>
      <c r="V17" s="135"/>
    </row>
    <row r="18" spans="1:22">
      <c r="A18" s="147"/>
      <c r="B18" s="130" t="s">
        <v>3</v>
      </c>
      <c r="C18" s="134">
        <f t="shared" si="6"/>
        <v>1.4298803257672412E-4</v>
      </c>
      <c r="D18" s="131">
        <f t="shared" si="7"/>
        <v>0.31314845125396812</v>
      </c>
      <c r="E18" s="135">
        <f t="shared" si="7"/>
        <v>-0.10803097082489714</v>
      </c>
      <c r="F18" s="135">
        <f t="shared" si="8"/>
        <v>-6.7055916812207544E-2</v>
      </c>
      <c r="G18" s="135">
        <f t="shared" si="8"/>
        <v>4.5973200704578138E-2</v>
      </c>
      <c r="H18" s="135">
        <f t="shared" si="8"/>
        <v>7.4952631016541343E-2</v>
      </c>
      <c r="I18" s="135">
        <f t="shared" si="8"/>
        <v>0.13141751441181435</v>
      </c>
      <c r="J18" s="135">
        <f t="shared" si="8"/>
        <v>4.7599095975553923E-2</v>
      </c>
      <c r="K18" s="135">
        <f t="shared" si="8"/>
        <v>-0.12884057449630537</v>
      </c>
      <c r="L18" s="135">
        <f t="shared" si="8"/>
        <v>9.0213965054245282E-2</v>
      </c>
      <c r="M18" s="135"/>
      <c r="N18" s="135"/>
      <c r="O18" s="135">
        <f t="shared" si="8"/>
        <v>0.23702980430393267</v>
      </c>
      <c r="P18" s="135">
        <f t="shared" si="8"/>
        <v>-6.7297475957149272E-2</v>
      </c>
      <c r="Q18" s="135">
        <f t="shared" si="8"/>
        <v>-0.22795720059947777</v>
      </c>
      <c r="R18" s="135">
        <f t="shared" si="8"/>
        <v>-8.1377534311037086E-2</v>
      </c>
      <c r="S18" s="135">
        <f t="shared" si="8"/>
        <v>-1.3617615634667418E-3</v>
      </c>
      <c r="T18" s="135">
        <f t="shared" si="8"/>
        <v>1.635707080324934E-2</v>
      </c>
      <c r="U18" s="135">
        <f t="shared" si="8"/>
        <v>5.5937569426953077E-2</v>
      </c>
      <c r="V18" s="135"/>
    </row>
    <row r="19" spans="1:22">
      <c r="A19" s="147"/>
      <c r="B19" s="130" t="s">
        <v>4</v>
      </c>
      <c r="C19" s="134">
        <f t="shared" si="6"/>
        <v>1.8251830941112205E-5</v>
      </c>
      <c r="D19" s="131">
        <f t="shared" si="7"/>
        <v>-0.18177138261923456</v>
      </c>
      <c r="E19" s="135">
        <f t="shared" si="7"/>
        <v>-0.10124637242273335</v>
      </c>
      <c r="F19" s="135">
        <f t="shared" si="8"/>
        <v>0.12308525722013564</v>
      </c>
      <c r="G19" s="135">
        <f t="shared" si="8"/>
        <v>0.21374169797776543</v>
      </c>
      <c r="H19" s="135">
        <f t="shared" si="8"/>
        <v>-2.3135013118451758E-2</v>
      </c>
      <c r="I19" s="135">
        <f t="shared" si="8"/>
        <v>2.1234763678831592E-2</v>
      </c>
      <c r="J19" s="135">
        <f t="shared" si="8"/>
        <v>-3.8566511958601696E-2</v>
      </c>
      <c r="K19" s="135">
        <f t="shared" si="8"/>
        <v>-0.15140878785100192</v>
      </c>
      <c r="L19" s="135">
        <f t="shared" si="8"/>
        <v>0.15140878785100187</v>
      </c>
      <c r="M19" s="135"/>
      <c r="N19" s="135"/>
      <c r="O19" s="135">
        <f t="shared" si="8"/>
        <v>0.40532608706673806</v>
      </c>
      <c r="P19" s="135">
        <f t="shared" si="8"/>
        <v>-0.12627527167239894</v>
      </c>
      <c r="Q19" s="135">
        <f t="shared" si="8"/>
        <v>-0.23182734827446427</v>
      </c>
      <c r="R19" s="135">
        <f t="shared" si="8"/>
        <v>-9.940679687009657E-2</v>
      </c>
      <c r="S19" s="135">
        <f t="shared" si="8"/>
        <v>-2.1932616847569835E-3</v>
      </c>
      <c r="T19" s="135">
        <f t="shared" si="8"/>
        <v>2.8483306579501655E-2</v>
      </c>
      <c r="U19" s="135">
        <f t="shared" si="8"/>
        <v>2.0837610459532446E-3</v>
      </c>
      <c r="V19" s="135"/>
    </row>
    <row r="20" spans="1:22">
      <c r="A20" s="147"/>
      <c r="B20" s="136" t="s">
        <v>5</v>
      </c>
      <c r="C20" s="137">
        <f t="shared" si="6"/>
        <v>2.1164872238248732E-6</v>
      </c>
      <c r="D20" s="138">
        <f t="shared" si="7"/>
        <v>-5.3895317974959112E-2</v>
      </c>
      <c r="E20" s="138">
        <f t="shared" si="7"/>
        <v>-0.13281592275668228</v>
      </c>
      <c r="F20" s="138">
        <f t="shared" si="8"/>
        <v>-0.12871205402968586</v>
      </c>
      <c r="G20" s="138">
        <f t="shared" si="8"/>
        <v>-0.1327249138060578</v>
      </c>
      <c r="H20" s="138">
        <f t="shared" si="8"/>
        <v>-0.14857951959972993</v>
      </c>
      <c r="I20" s="138">
        <f t="shared" si="8"/>
        <v>0.86841163983313618</v>
      </c>
      <c r="J20" s="138">
        <f t="shared" si="8"/>
        <v>-0.14051147030250952</v>
      </c>
      <c r="K20" s="138">
        <f t="shared" si="8"/>
        <v>-0.48404697755042003</v>
      </c>
      <c r="L20" s="138">
        <f t="shared" si="8"/>
        <v>0.48404697755042003</v>
      </c>
      <c r="M20" s="138"/>
      <c r="N20" s="138"/>
      <c r="O20" s="138">
        <f t="shared" si="8"/>
        <v>-0.62817340803122246</v>
      </c>
      <c r="P20" s="138">
        <f t="shared" si="8"/>
        <v>-9.5925550445414731E-2</v>
      </c>
      <c r="Q20" s="138">
        <f t="shared" si="8"/>
        <v>-0.17849606650849453</v>
      </c>
      <c r="R20" s="138">
        <f t="shared" si="8"/>
        <v>-7.950372607575755E-2</v>
      </c>
      <c r="S20" s="138">
        <f t="shared" si="8"/>
        <v>-1.2063977175801779E-3</v>
      </c>
      <c r="T20" s="138">
        <f t="shared" si="8"/>
        <v>-2.8297434182538161E-3</v>
      </c>
      <c r="U20" s="138">
        <f t="shared" si="8"/>
        <v>0.98613489219672323</v>
      </c>
      <c r="V20" s="135"/>
    </row>
    <row r="21" spans="1:22">
      <c r="A21" s="147"/>
      <c r="B21" s="130" t="s">
        <v>214</v>
      </c>
      <c r="C21" s="134">
        <f t="shared" si="6"/>
        <v>5.4588113106095677E-5</v>
      </c>
      <c r="D21" s="131">
        <f t="shared" si="7"/>
        <v>0</v>
      </c>
      <c r="E21" s="135">
        <f t="shared" si="7"/>
        <v>-0.11783448888233877</v>
      </c>
      <c r="F21" s="135">
        <f t="shared" si="8"/>
        <v>6.1249964650585076E-2</v>
      </c>
      <c r="G21" s="135">
        <f t="shared" si="8"/>
        <v>0.11051348664602681</v>
      </c>
      <c r="H21" s="135">
        <f t="shared" si="8"/>
        <v>5.8701039525359155E-2</v>
      </c>
      <c r="I21" s="135">
        <f t="shared" si="8"/>
        <v>7.566382021990041E-2</v>
      </c>
      <c r="J21" s="135">
        <f t="shared" si="8"/>
        <v>-7.6138125138440482E-3</v>
      </c>
      <c r="K21" s="135">
        <f t="shared" si="8"/>
        <v>-0.1547253826042409</v>
      </c>
      <c r="L21" s="135">
        <f t="shared" si="8"/>
        <v>0.11124712173467566</v>
      </c>
      <c r="M21" s="135"/>
      <c r="N21" s="135"/>
      <c r="O21" s="135">
        <f t="shared" si="8"/>
        <v>0.36617813951523659</v>
      </c>
      <c r="P21" s="135">
        <f t="shared" si="8"/>
        <v>-0.14761572433609646</v>
      </c>
      <c r="Q21" s="135">
        <f t="shared" si="8"/>
        <v>-0.26097270501988623</v>
      </c>
      <c r="R21" s="135">
        <f t="shared" si="8"/>
        <v>-8.8560890375258647E-2</v>
      </c>
      <c r="S21" s="135">
        <f t="shared" si="8"/>
        <v>-1.8415181286530276E-3</v>
      </c>
      <c r="T21" s="135">
        <f t="shared" si="8"/>
        <v>1.3001116234041113E-2</v>
      </c>
      <c r="U21" s="135">
        <f t="shared" si="8"/>
        <v>7.1985495154095053E-2</v>
      </c>
      <c r="V21" s="135"/>
    </row>
  </sheetData>
  <mergeCells count="3">
    <mergeCell ref="A2:A7"/>
    <mergeCell ref="A9:A14"/>
    <mergeCell ref="A16:A21"/>
  </mergeCells>
  <conditionalFormatting sqref="D16:U19 D21:U21">
    <cfRule type="colorScale" priority="1">
      <colorScale>
        <cfvo type="min"/>
        <cfvo type="percentile" val="50"/>
        <cfvo type="max"/>
        <color rgb="FFF8696B"/>
        <color rgb="FFFFEB84"/>
        <color rgb="FF63BE7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AN186"/>
  <sheetViews>
    <sheetView workbookViewId="0">
      <selection activeCell="M24" sqref="M24"/>
    </sheetView>
  </sheetViews>
  <sheetFormatPr baseColWidth="10" defaultRowHeight="15" x14ac:dyDescent="0"/>
  <cols>
    <col min="1" max="1" width="11.83203125" bestFit="1" customWidth="1"/>
    <col min="2" max="2" width="11.83203125" customWidth="1"/>
    <col min="3" max="3" width="6.33203125" customWidth="1"/>
    <col min="4" max="8" width="8" style="131" bestFit="1" customWidth="1"/>
    <col min="9" max="9" width="9.5" style="131" bestFit="1" customWidth="1"/>
    <col min="10" max="10" width="7.1640625" style="131" bestFit="1" customWidth="1"/>
    <col min="11" max="11" width="7.33203125" style="131" bestFit="1" customWidth="1"/>
    <col min="12" max="12" width="10.6640625" style="131" bestFit="1" customWidth="1"/>
    <col min="13" max="13" width="9.83203125" style="131" bestFit="1" customWidth="1"/>
    <col min="14" max="17" width="7.1640625" style="131" bestFit="1" customWidth="1"/>
    <col min="18" max="18" width="9.33203125" style="131" bestFit="1" customWidth="1"/>
    <col min="19" max="19" width="7.1640625" style="131" bestFit="1" customWidth="1"/>
    <col min="20" max="20" width="8.1640625" style="131" bestFit="1" customWidth="1"/>
    <col min="21" max="21" width="7.6640625" style="131" bestFit="1" customWidth="1"/>
    <col min="22" max="22" width="7.6640625" customWidth="1"/>
    <col min="23" max="27" width="8" bestFit="1" customWidth="1"/>
    <col min="28" max="28" width="9.5" bestFit="1" customWidth="1"/>
    <col min="29" max="29" width="7.1640625" bestFit="1" customWidth="1"/>
    <col min="30" max="30" width="7.33203125" bestFit="1" customWidth="1"/>
    <col min="31" max="31" width="10.6640625" bestFit="1" customWidth="1"/>
    <col min="32" max="32" width="9.83203125" bestFit="1" customWidth="1"/>
    <col min="33" max="36" width="7.1640625" bestFit="1" customWidth="1"/>
    <col min="37" max="37" width="9.33203125" bestFit="1" customWidth="1"/>
    <col min="38" max="38" width="7.1640625" bestFit="1" customWidth="1"/>
    <col min="39" max="39" width="8.1640625" bestFit="1" customWidth="1"/>
    <col min="40" max="40" width="7.6640625" bestFit="1" customWidth="1"/>
  </cols>
  <sheetData>
    <row r="1" spans="1:40">
      <c r="A1" s="1" t="s">
        <v>59</v>
      </c>
      <c r="B1" s="1" t="s">
        <v>230</v>
      </c>
      <c r="C1" s="139" t="s">
        <v>214</v>
      </c>
      <c r="D1" s="140" t="s">
        <v>216</v>
      </c>
      <c r="E1" s="141" t="s">
        <v>217</v>
      </c>
      <c r="F1" s="141" t="s">
        <v>218</v>
      </c>
      <c r="G1" s="141" t="s">
        <v>219</v>
      </c>
      <c r="H1" s="141" t="s">
        <v>220</v>
      </c>
      <c r="I1" s="141" t="s">
        <v>221</v>
      </c>
      <c r="J1" s="141" t="s">
        <v>116</v>
      </c>
      <c r="K1" s="141" t="s">
        <v>53</v>
      </c>
      <c r="L1" s="141" t="s">
        <v>48</v>
      </c>
      <c r="M1" s="141" t="s">
        <v>222</v>
      </c>
      <c r="N1" s="141" t="s">
        <v>21</v>
      </c>
      <c r="O1" s="141" t="s">
        <v>29</v>
      </c>
      <c r="P1" s="141" t="s">
        <v>231</v>
      </c>
      <c r="Q1" s="141" t="s">
        <v>91</v>
      </c>
      <c r="R1" s="141" t="s">
        <v>93</v>
      </c>
      <c r="S1" s="141" t="s">
        <v>81</v>
      </c>
      <c r="T1" s="141" t="s">
        <v>224</v>
      </c>
      <c r="U1" s="141" t="s">
        <v>225</v>
      </c>
      <c r="V1" s="141"/>
      <c r="W1" s="140" t="s">
        <v>216</v>
      </c>
      <c r="X1" s="141" t="s">
        <v>217</v>
      </c>
      <c r="Y1" s="141" t="s">
        <v>218</v>
      </c>
      <c r="Z1" s="141" t="s">
        <v>219</v>
      </c>
      <c r="AA1" s="141" t="s">
        <v>220</v>
      </c>
      <c r="AB1" s="141" t="s">
        <v>221</v>
      </c>
      <c r="AC1" s="141" t="s">
        <v>116</v>
      </c>
      <c r="AD1" s="141" t="s">
        <v>53</v>
      </c>
      <c r="AE1" s="141" t="s">
        <v>48</v>
      </c>
      <c r="AF1" s="141" t="s">
        <v>222</v>
      </c>
      <c r="AG1" s="141" t="s">
        <v>21</v>
      </c>
      <c r="AH1" s="141" t="s">
        <v>29</v>
      </c>
      <c r="AI1" s="141" t="s">
        <v>231</v>
      </c>
      <c r="AJ1" s="141" t="s">
        <v>91</v>
      </c>
      <c r="AK1" s="141" t="s">
        <v>93</v>
      </c>
      <c r="AL1" s="141" t="s">
        <v>81</v>
      </c>
      <c r="AM1" s="141" t="s">
        <v>224</v>
      </c>
      <c r="AN1" s="141" t="s">
        <v>225</v>
      </c>
    </row>
    <row r="2" spans="1:40">
      <c r="A2" t="s">
        <v>227</v>
      </c>
      <c r="B2" s="142" t="s">
        <v>227</v>
      </c>
      <c r="C2">
        <v>17</v>
      </c>
      <c r="D2" s="131">
        <f t="shared" ref="D2:D7" si="0">W2/$C2</f>
        <v>0</v>
      </c>
      <c r="E2" s="131">
        <f t="shared" ref="E2:U7" si="1">X2/$C2</f>
        <v>0.29411764705882354</v>
      </c>
      <c r="F2" s="131">
        <f t="shared" si="1"/>
        <v>0.11764705882352941</v>
      </c>
      <c r="G2" s="131">
        <f t="shared" si="1"/>
        <v>0.29411764705882354</v>
      </c>
      <c r="H2" s="131">
        <f t="shared" si="1"/>
        <v>0.17647058823529413</v>
      </c>
      <c r="I2" s="131">
        <f t="shared" si="1"/>
        <v>0.11764705882352941</v>
      </c>
      <c r="J2" s="131">
        <f t="shared" si="1"/>
        <v>0.23529411764705882</v>
      </c>
      <c r="K2" s="131">
        <f t="shared" si="1"/>
        <v>0.76470588235294112</v>
      </c>
      <c r="L2" s="131">
        <f t="shared" si="1"/>
        <v>0</v>
      </c>
      <c r="M2" s="131">
        <f t="shared" si="1"/>
        <v>0</v>
      </c>
      <c r="N2" s="131">
        <f t="shared" si="1"/>
        <v>0.47058823529411764</v>
      </c>
      <c r="O2" s="131">
        <f t="shared" si="1"/>
        <v>0.23529411764705882</v>
      </c>
      <c r="P2" s="131">
        <f t="shared" si="1"/>
        <v>0</v>
      </c>
      <c r="Q2" s="131">
        <f t="shared" si="1"/>
        <v>0</v>
      </c>
      <c r="R2" s="131">
        <f t="shared" si="1"/>
        <v>0</v>
      </c>
      <c r="S2" s="131">
        <f t="shared" si="1"/>
        <v>0</v>
      </c>
      <c r="T2" s="131">
        <f t="shared" si="1"/>
        <v>0.29411764705882354</v>
      </c>
      <c r="U2" s="131">
        <f t="shared" si="1"/>
        <v>0</v>
      </c>
      <c r="W2">
        <v>0</v>
      </c>
      <c r="X2">
        <v>5</v>
      </c>
      <c r="Y2">
        <v>2</v>
      </c>
      <c r="Z2">
        <v>5</v>
      </c>
      <c r="AA2">
        <v>3</v>
      </c>
      <c r="AB2">
        <v>2</v>
      </c>
      <c r="AC2">
        <v>4</v>
      </c>
      <c r="AD2">
        <v>13</v>
      </c>
      <c r="AE2">
        <v>0</v>
      </c>
      <c r="AF2">
        <v>0</v>
      </c>
      <c r="AG2">
        <v>8</v>
      </c>
      <c r="AH2">
        <v>4</v>
      </c>
      <c r="AI2">
        <v>0</v>
      </c>
      <c r="AJ2">
        <v>0</v>
      </c>
      <c r="AK2">
        <v>0</v>
      </c>
      <c r="AL2">
        <v>0</v>
      </c>
      <c r="AM2">
        <v>5</v>
      </c>
      <c r="AN2">
        <v>0</v>
      </c>
    </row>
    <row r="3" spans="1:40">
      <c r="A3" t="s">
        <v>2</v>
      </c>
      <c r="B3" s="142" t="s">
        <v>2</v>
      </c>
      <c r="C3">
        <v>167</v>
      </c>
      <c r="D3" s="131">
        <f t="shared" si="0"/>
        <v>1.7964071856287425E-2</v>
      </c>
      <c r="E3" s="131">
        <f t="shared" si="1"/>
        <v>0.32934131736526945</v>
      </c>
      <c r="F3" s="131">
        <f t="shared" si="1"/>
        <v>0.31736526946107785</v>
      </c>
      <c r="G3" s="131">
        <f t="shared" si="1"/>
        <v>0.18562874251497005</v>
      </c>
      <c r="H3" s="131">
        <f t="shared" si="1"/>
        <v>0.11976047904191617</v>
      </c>
      <c r="I3" s="131">
        <f t="shared" si="1"/>
        <v>2.9940119760479042E-2</v>
      </c>
      <c r="J3" s="131">
        <f t="shared" si="1"/>
        <v>0.29940119760479039</v>
      </c>
      <c r="K3" s="131">
        <f t="shared" si="1"/>
        <v>0.6347305389221557</v>
      </c>
      <c r="L3" s="131">
        <f t="shared" si="1"/>
        <v>4.790419161676647E-2</v>
      </c>
      <c r="M3" s="131">
        <f t="shared" si="1"/>
        <v>1.7964071856287425E-2</v>
      </c>
      <c r="N3" s="131">
        <f t="shared" si="1"/>
        <v>0.70059880239520955</v>
      </c>
      <c r="O3" s="131">
        <f t="shared" si="1"/>
        <v>8.9820359281437126E-2</v>
      </c>
      <c r="P3" s="131">
        <f t="shared" si="1"/>
        <v>2.3952095808383235E-2</v>
      </c>
      <c r="Q3" s="131">
        <f t="shared" si="1"/>
        <v>4.1916167664670656E-2</v>
      </c>
      <c r="R3" s="131">
        <f t="shared" si="1"/>
        <v>0</v>
      </c>
      <c r="S3" s="131">
        <f t="shared" si="1"/>
        <v>1.7964071856287425E-2</v>
      </c>
      <c r="T3" s="131">
        <f t="shared" si="1"/>
        <v>9.580838323353294E-2</v>
      </c>
      <c r="U3" s="131">
        <f t="shared" si="1"/>
        <v>2.9940119760479042E-2</v>
      </c>
      <c r="W3">
        <v>3</v>
      </c>
      <c r="X3">
        <v>55</v>
      </c>
      <c r="Y3">
        <v>53</v>
      </c>
      <c r="Z3">
        <v>31</v>
      </c>
      <c r="AA3">
        <v>20</v>
      </c>
      <c r="AB3">
        <v>5</v>
      </c>
      <c r="AC3">
        <v>50</v>
      </c>
      <c r="AD3">
        <v>106</v>
      </c>
      <c r="AE3">
        <v>8</v>
      </c>
      <c r="AF3">
        <v>3</v>
      </c>
      <c r="AG3">
        <v>117</v>
      </c>
      <c r="AH3">
        <v>15</v>
      </c>
      <c r="AI3">
        <v>4</v>
      </c>
      <c r="AJ3">
        <v>7</v>
      </c>
      <c r="AK3">
        <v>0</v>
      </c>
      <c r="AL3">
        <v>3</v>
      </c>
      <c r="AM3">
        <v>16</v>
      </c>
      <c r="AN3">
        <v>5</v>
      </c>
    </row>
    <row r="4" spans="1:40">
      <c r="A4" t="s">
        <v>3</v>
      </c>
      <c r="B4" s="142" t="s">
        <v>3</v>
      </c>
      <c r="C4">
        <v>233</v>
      </c>
      <c r="D4" s="131">
        <f t="shared" si="0"/>
        <v>1.2875536480686695E-2</v>
      </c>
      <c r="E4" s="131">
        <f t="shared" si="1"/>
        <v>0.15879828326180256</v>
      </c>
      <c r="F4" s="131">
        <f t="shared" si="1"/>
        <v>0.19313304721030042</v>
      </c>
      <c r="G4" s="131">
        <f t="shared" si="1"/>
        <v>0.20171673819742489</v>
      </c>
      <c r="H4" s="131">
        <f t="shared" si="1"/>
        <v>0.24463519313304721</v>
      </c>
      <c r="I4" s="131">
        <f t="shared" si="1"/>
        <v>0.18884120171673821</v>
      </c>
      <c r="J4" s="131">
        <f t="shared" si="1"/>
        <v>0.34334763948497854</v>
      </c>
      <c r="K4" s="131">
        <f t="shared" si="1"/>
        <v>0.61802575107296143</v>
      </c>
      <c r="L4" s="131">
        <f t="shared" si="1"/>
        <v>8.5836909871244635E-3</v>
      </c>
      <c r="M4" s="131">
        <f t="shared" si="1"/>
        <v>3.0042918454935622E-2</v>
      </c>
      <c r="N4" s="131">
        <f t="shared" si="1"/>
        <v>0.70815450643776823</v>
      </c>
      <c r="O4" s="131">
        <f t="shared" si="1"/>
        <v>6.0085836909871244E-2</v>
      </c>
      <c r="P4" s="131">
        <f t="shared" si="1"/>
        <v>3.0042918454935622E-2</v>
      </c>
      <c r="Q4" s="131">
        <f t="shared" si="1"/>
        <v>3.4334763948497854E-2</v>
      </c>
      <c r="R4" s="131">
        <f t="shared" si="1"/>
        <v>0</v>
      </c>
      <c r="S4" s="131">
        <f t="shared" si="1"/>
        <v>2.1459227467811159E-2</v>
      </c>
      <c r="T4" s="131">
        <f t="shared" si="1"/>
        <v>7.7253218884120178E-2</v>
      </c>
      <c r="U4" s="131">
        <f t="shared" si="1"/>
        <v>6.8669527896995708E-2</v>
      </c>
      <c r="W4">
        <v>3</v>
      </c>
      <c r="X4">
        <v>37</v>
      </c>
      <c r="Y4">
        <v>45</v>
      </c>
      <c r="Z4">
        <v>47</v>
      </c>
      <c r="AA4">
        <v>57</v>
      </c>
      <c r="AB4">
        <v>44</v>
      </c>
      <c r="AC4">
        <v>80</v>
      </c>
      <c r="AD4">
        <v>144</v>
      </c>
      <c r="AE4">
        <v>2</v>
      </c>
      <c r="AF4">
        <v>7</v>
      </c>
      <c r="AG4">
        <v>165</v>
      </c>
      <c r="AH4">
        <v>14</v>
      </c>
      <c r="AI4">
        <v>7</v>
      </c>
      <c r="AJ4">
        <v>8</v>
      </c>
      <c r="AK4">
        <v>0</v>
      </c>
      <c r="AL4">
        <v>5</v>
      </c>
      <c r="AM4">
        <v>18</v>
      </c>
      <c r="AN4">
        <v>16</v>
      </c>
    </row>
    <row r="5" spans="1:40">
      <c r="A5" t="s">
        <v>4</v>
      </c>
      <c r="B5" s="142" t="s">
        <v>4</v>
      </c>
      <c r="C5">
        <v>42</v>
      </c>
      <c r="D5" s="131">
        <f t="shared" si="0"/>
        <v>2.3809523809523808E-2</v>
      </c>
      <c r="E5" s="131">
        <f t="shared" si="1"/>
        <v>0.2857142857142857</v>
      </c>
      <c r="F5" s="131">
        <f t="shared" si="1"/>
        <v>0.35714285714285715</v>
      </c>
      <c r="G5" s="131">
        <f t="shared" si="1"/>
        <v>0.11904761904761904</v>
      </c>
      <c r="H5" s="131">
        <f t="shared" si="1"/>
        <v>0.14285714285714285</v>
      </c>
      <c r="I5" s="131">
        <f t="shared" si="1"/>
        <v>9.5238095238095233E-2</v>
      </c>
      <c r="J5" s="131">
        <f t="shared" si="1"/>
        <v>0.33333333333333331</v>
      </c>
      <c r="K5" s="131">
        <f t="shared" si="1"/>
        <v>0.66666666666666663</v>
      </c>
      <c r="L5" s="131">
        <f t="shared" si="1"/>
        <v>0</v>
      </c>
      <c r="M5" s="131">
        <f t="shared" si="1"/>
        <v>0</v>
      </c>
      <c r="N5" s="131">
        <f t="shared" si="1"/>
        <v>0.66666666666666663</v>
      </c>
      <c r="O5" s="131">
        <f t="shared" si="1"/>
        <v>4.7619047619047616E-2</v>
      </c>
      <c r="P5" s="131">
        <f t="shared" si="1"/>
        <v>4.7619047619047616E-2</v>
      </c>
      <c r="Q5" s="131">
        <f t="shared" si="1"/>
        <v>0.14285714285714285</v>
      </c>
      <c r="R5" s="131">
        <f t="shared" si="1"/>
        <v>0</v>
      </c>
      <c r="S5" s="131">
        <f t="shared" si="1"/>
        <v>4.7619047619047616E-2</v>
      </c>
      <c r="T5" s="131">
        <f t="shared" si="1"/>
        <v>2.3809523809523808E-2</v>
      </c>
      <c r="U5" s="131">
        <f t="shared" si="1"/>
        <v>2.3809523809523808E-2</v>
      </c>
      <c r="W5">
        <v>1</v>
      </c>
      <c r="X5">
        <v>12</v>
      </c>
      <c r="Y5">
        <v>15</v>
      </c>
      <c r="Z5">
        <v>5</v>
      </c>
      <c r="AA5">
        <v>6</v>
      </c>
      <c r="AB5">
        <v>4</v>
      </c>
      <c r="AC5">
        <v>14</v>
      </c>
      <c r="AD5">
        <v>28</v>
      </c>
      <c r="AE5">
        <v>0</v>
      </c>
      <c r="AF5">
        <v>0</v>
      </c>
      <c r="AG5">
        <v>28</v>
      </c>
      <c r="AH5">
        <v>2</v>
      </c>
      <c r="AI5">
        <v>2</v>
      </c>
      <c r="AJ5">
        <v>6</v>
      </c>
      <c r="AK5">
        <v>0</v>
      </c>
      <c r="AL5">
        <v>2</v>
      </c>
      <c r="AM5">
        <v>1</v>
      </c>
      <c r="AN5">
        <v>1</v>
      </c>
    </row>
    <row r="6" spans="1:40">
      <c r="A6" t="s">
        <v>5</v>
      </c>
      <c r="B6" s="142" t="s">
        <v>232</v>
      </c>
      <c r="C6">
        <v>1</v>
      </c>
      <c r="D6" s="131">
        <f t="shared" si="0"/>
        <v>0</v>
      </c>
      <c r="E6" s="131">
        <f t="shared" si="1"/>
        <v>0</v>
      </c>
      <c r="F6" s="131">
        <f t="shared" si="1"/>
        <v>0</v>
      </c>
      <c r="G6" s="131">
        <f t="shared" si="1"/>
        <v>0</v>
      </c>
      <c r="H6" s="131">
        <f t="shared" si="1"/>
        <v>1</v>
      </c>
      <c r="I6" s="131">
        <f t="shared" si="1"/>
        <v>0</v>
      </c>
      <c r="J6" s="131">
        <f t="shared" si="1"/>
        <v>0</v>
      </c>
      <c r="K6" s="131">
        <f t="shared" si="1"/>
        <v>1</v>
      </c>
      <c r="L6" s="131">
        <f t="shared" si="1"/>
        <v>0</v>
      </c>
      <c r="M6" s="131">
        <f t="shared" si="1"/>
        <v>0</v>
      </c>
      <c r="N6" s="131">
        <f t="shared" si="1"/>
        <v>0</v>
      </c>
      <c r="O6" s="131">
        <f t="shared" si="1"/>
        <v>0</v>
      </c>
      <c r="P6" s="131">
        <f t="shared" si="1"/>
        <v>0</v>
      </c>
      <c r="Q6" s="131">
        <f t="shared" si="1"/>
        <v>0</v>
      </c>
      <c r="R6" s="131">
        <f t="shared" si="1"/>
        <v>0</v>
      </c>
      <c r="S6" s="131">
        <f t="shared" si="1"/>
        <v>0</v>
      </c>
      <c r="T6" s="131">
        <f t="shared" si="1"/>
        <v>1</v>
      </c>
      <c r="U6" s="131">
        <f t="shared" si="1"/>
        <v>0</v>
      </c>
      <c r="W6">
        <v>0</v>
      </c>
      <c r="X6">
        <v>0</v>
      </c>
      <c r="Y6">
        <v>0</v>
      </c>
      <c r="Z6">
        <v>0</v>
      </c>
      <c r="AA6">
        <v>1</v>
      </c>
      <c r="AB6">
        <v>0</v>
      </c>
      <c r="AC6">
        <v>0</v>
      </c>
      <c r="AD6">
        <v>1</v>
      </c>
      <c r="AE6">
        <v>0</v>
      </c>
      <c r="AF6">
        <v>0</v>
      </c>
      <c r="AG6">
        <v>0</v>
      </c>
      <c r="AH6">
        <v>0</v>
      </c>
      <c r="AI6">
        <v>0</v>
      </c>
      <c r="AJ6">
        <v>0</v>
      </c>
      <c r="AK6">
        <v>0</v>
      </c>
      <c r="AL6">
        <v>0</v>
      </c>
      <c r="AM6">
        <v>1</v>
      </c>
      <c r="AN6">
        <v>0</v>
      </c>
    </row>
    <row r="7" spans="1:40">
      <c r="A7" t="s">
        <v>214</v>
      </c>
      <c r="B7" s="142" t="s">
        <v>214</v>
      </c>
      <c r="C7">
        <v>460</v>
      </c>
      <c r="D7" s="131">
        <f t="shared" si="0"/>
        <v>1.5217391304347827E-2</v>
      </c>
      <c r="E7" s="131">
        <f t="shared" si="1"/>
        <v>0.23695652173913043</v>
      </c>
      <c r="F7" s="131">
        <f t="shared" si="1"/>
        <v>0.25</v>
      </c>
      <c r="G7" s="131">
        <f t="shared" si="1"/>
        <v>0.19130434782608696</v>
      </c>
      <c r="H7" s="131">
        <f t="shared" si="1"/>
        <v>0.18913043478260869</v>
      </c>
      <c r="I7" s="131">
        <f t="shared" si="1"/>
        <v>0.11956521739130435</v>
      </c>
      <c r="J7" s="131">
        <f t="shared" si="1"/>
        <v>0.32173913043478258</v>
      </c>
      <c r="K7" s="131">
        <f t="shared" si="1"/>
        <v>0.63478260869565217</v>
      </c>
      <c r="L7" s="131">
        <f t="shared" si="1"/>
        <v>2.1739130434782608E-2</v>
      </c>
      <c r="M7" s="131">
        <f t="shared" si="1"/>
        <v>2.1739130434782608E-2</v>
      </c>
      <c r="N7" s="131">
        <f t="shared" si="1"/>
        <v>0.69130434782608696</v>
      </c>
      <c r="O7" s="131">
        <f t="shared" si="1"/>
        <v>7.6086956521739135E-2</v>
      </c>
      <c r="P7" s="131">
        <f t="shared" si="1"/>
        <v>2.8260869565217391E-2</v>
      </c>
      <c r="Q7" s="131">
        <f t="shared" si="1"/>
        <v>4.5652173913043478E-2</v>
      </c>
      <c r="R7" s="131">
        <f t="shared" si="1"/>
        <v>0</v>
      </c>
      <c r="S7" s="131">
        <f t="shared" si="1"/>
        <v>2.1739130434782608E-2</v>
      </c>
      <c r="T7" s="131">
        <f t="shared" si="1"/>
        <v>8.9130434782608695E-2</v>
      </c>
      <c r="U7" s="131">
        <f t="shared" si="1"/>
        <v>4.7826086956521741E-2</v>
      </c>
      <c r="W7">
        <v>7</v>
      </c>
      <c r="X7">
        <v>109</v>
      </c>
      <c r="Y7">
        <v>115</v>
      </c>
      <c r="Z7">
        <v>88</v>
      </c>
      <c r="AA7">
        <v>87</v>
      </c>
      <c r="AB7">
        <v>55</v>
      </c>
      <c r="AC7">
        <v>148</v>
      </c>
      <c r="AD7">
        <v>292</v>
      </c>
      <c r="AE7">
        <v>10</v>
      </c>
      <c r="AF7">
        <v>10</v>
      </c>
      <c r="AG7">
        <v>318</v>
      </c>
      <c r="AH7">
        <v>35</v>
      </c>
      <c r="AI7">
        <v>13</v>
      </c>
      <c r="AJ7">
        <v>21</v>
      </c>
      <c r="AK7">
        <v>0</v>
      </c>
      <c r="AL7">
        <v>10</v>
      </c>
      <c r="AM7">
        <v>41</v>
      </c>
      <c r="AN7">
        <v>22</v>
      </c>
    </row>
    <row r="9" spans="1:40">
      <c r="A9" t="s">
        <v>227</v>
      </c>
      <c r="B9">
        <v>10453</v>
      </c>
      <c r="C9">
        <v>0</v>
      </c>
      <c r="D9" s="131">
        <f>IFERROR(W9/$C9,0)</f>
        <v>0</v>
      </c>
      <c r="E9" s="131">
        <f t="shared" ref="E9:U24" si="2">IFERROR(X9/$C9,0)</f>
        <v>0</v>
      </c>
      <c r="F9" s="131">
        <f t="shared" si="2"/>
        <v>0</v>
      </c>
      <c r="G9" s="131">
        <f t="shared" si="2"/>
        <v>0</v>
      </c>
      <c r="H9" s="131">
        <f t="shared" si="2"/>
        <v>0</v>
      </c>
      <c r="I9" s="131">
        <f t="shared" si="2"/>
        <v>0</v>
      </c>
      <c r="J9" s="131">
        <f t="shared" si="2"/>
        <v>0</v>
      </c>
      <c r="K9" s="131">
        <f t="shared" si="2"/>
        <v>0</v>
      </c>
      <c r="L9" s="131">
        <f t="shared" si="2"/>
        <v>0</v>
      </c>
      <c r="M9" s="131">
        <f t="shared" si="2"/>
        <v>0</v>
      </c>
      <c r="N9" s="131">
        <f t="shared" si="2"/>
        <v>0</v>
      </c>
      <c r="O9" s="131">
        <f t="shared" si="2"/>
        <v>0</v>
      </c>
      <c r="P9" s="131">
        <f t="shared" si="2"/>
        <v>0</v>
      </c>
      <c r="Q9" s="131">
        <f t="shared" si="2"/>
        <v>0</v>
      </c>
      <c r="R9" s="131">
        <f t="shared" si="2"/>
        <v>0</v>
      </c>
      <c r="S9" s="131">
        <f t="shared" si="2"/>
        <v>0</v>
      </c>
      <c r="T9" s="131">
        <f t="shared" si="2"/>
        <v>0</v>
      </c>
      <c r="U9" s="131">
        <f t="shared" si="2"/>
        <v>0</v>
      </c>
      <c r="W9">
        <v>0</v>
      </c>
      <c r="X9">
        <v>0</v>
      </c>
      <c r="Y9">
        <v>0</v>
      </c>
      <c r="Z9">
        <v>0</v>
      </c>
      <c r="AA9">
        <v>0</v>
      </c>
      <c r="AB9">
        <v>0</v>
      </c>
      <c r="AC9">
        <v>0</v>
      </c>
      <c r="AD9">
        <v>0</v>
      </c>
      <c r="AE9">
        <v>0</v>
      </c>
      <c r="AF9">
        <v>0</v>
      </c>
      <c r="AG9">
        <v>0</v>
      </c>
      <c r="AH9">
        <v>0</v>
      </c>
      <c r="AI9">
        <v>0</v>
      </c>
      <c r="AJ9">
        <v>0</v>
      </c>
      <c r="AK9">
        <v>0</v>
      </c>
      <c r="AL9">
        <v>0</v>
      </c>
      <c r="AM9">
        <v>0</v>
      </c>
      <c r="AN9">
        <v>0</v>
      </c>
    </row>
    <row r="10" spans="1:40">
      <c r="A10" t="s">
        <v>227</v>
      </c>
      <c r="B10">
        <v>10457</v>
      </c>
      <c r="C10">
        <v>1</v>
      </c>
      <c r="D10" s="131">
        <f t="shared" ref="D10:S39" si="3">IFERROR(W10/$C10,0)</f>
        <v>0</v>
      </c>
      <c r="E10" s="131">
        <f t="shared" si="2"/>
        <v>0</v>
      </c>
      <c r="F10" s="131">
        <f t="shared" si="2"/>
        <v>1</v>
      </c>
      <c r="G10" s="131">
        <f t="shared" si="2"/>
        <v>0</v>
      </c>
      <c r="H10" s="131">
        <f t="shared" si="2"/>
        <v>0</v>
      </c>
      <c r="I10" s="131">
        <f t="shared" si="2"/>
        <v>0</v>
      </c>
      <c r="J10" s="131">
        <f t="shared" si="2"/>
        <v>0</v>
      </c>
      <c r="K10" s="131">
        <f t="shared" si="2"/>
        <v>1</v>
      </c>
      <c r="L10" s="131">
        <f t="shared" si="2"/>
        <v>0</v>
      </c>
      <c r="M10" s="131">
        <f t="shared" si="2"/>
        <v>0</v>
      </c>
      <c r="N10" s="131">
        <f t="shared" si="2"/>
        <v>0</v>
      </c>
      <c r="O10" s="131">
        <f t="shared" si="2"/>
        <v>1</v>
      </c>
      <c r="P10" s="131">
        <f t="shared" si="2"/>
        <v>0</v>
      </c>
      <c r="Q10" s="131">
        <f t="shared" si="2"/>
        <v>0</v>
      </c>
      <c r="R10" s="131">
        <f t="shared" si="2"/>
        <v>0</v>
      </c>
      <c r="S10" s="131">
        <f t="shared" si="2"/>
        <v>0</v>
      </c>
      <c r="T10" s="131">
        <f t="shared" si="2"/>
        <v>0</v>
      </c>
      <c r="U10" s="131">
        <f t="shared" si="2"/>
        <v>0</v>
      </c>
      <c r="W10">
        <v>0</v>
      </c>
      <c r="X10">
        <v>0</v>
      </c>
      <c r="Y10">
        <v>1</v>
      </c>
      <c r="Z10">
        <v>0</v>
      </c>
      <c r="AA10">
        <v>0</v>
      </c>
      <c r="AB10">
        <v>0</v>
      </c>
      <c r="AC10">
        <v>0</v>
      </c>
      <c r="AD10">
        <v>1</v>
      </c>
      <c r="AE10">
        <v>0</v>
      </c>
      <c r="AF10">
        <v>0</v>
      </c>
      <c r="AG10">
        <v>0</v>
      </c>
      <c r="AH10">
        <v>1</v>
      </c>
      <c r="AI10">
        <v>0</v>
      </c>
      <c r="AJ10">
        <v>0</v>
      </c>
      <c r="AK10">
        <v>0</v>
      </c>
      <c r="AL10">
        <v>0</v>
      </c>
      <c r="AM10">
        <v>0</v>
      </c>
      <c r="AN10">
        <v>0</v>
      </c>
    </row>
    <row r="11" spans="1:40">
      <c r="A11" t="s">
        <v>227</v>
      </c>
      <c r="B11">
        <v>10460</v>
      </c>
      <c r="C11">
        <v>1</v>
      </c>
      <c r="D11" s="131">
        <f t="shared" si="3"/>
        <v>0</v>
      </c>
      <c r="E11" s="131">
        <f t="shared" si="2"/>
        <v>0</v>
      </c>
      <c r="F11" s="131">
        <f t="shared" si="2"/>
        <v>0</v>
      </c>
      <c r="G11" s="131">
        <f t="shared" si="2"/>
        <v>1</v>
      </c>
      <c r="H11" s="131">
        <f t="shared" si="2"/>
        <v>0</v>
      </c>
      <c r="I11" s="131">
        <f t="shared" si="2"/>
        <v>0</v>
      </c>
      <c r="J11" s="131">
        <f t="shared" si="2"/>
        <v>0</v>
      </c>
      <c r="K11" s="131">
        <f t="shared" si="2"/>
        <v>1</v>
      </c>
      <c r="L11" s="131">
        <f t="shared" si="2"/>
        <v>0</v>
      </c>
      <c r="M11" s="131">
        <f t="shared" si="2"/>
        <v>0</v>
      </c>
      <c r="N11" s="131">
        <f t="shared" si="2"/>
        <v>0</v>
      </c>
      <c r="O11" s="131">
        <f t="shared" si="2"/>
        <v>1</v>
      </c>
      <c r="P11" s="131">
        <f t="shared" si="2"/>
        <v>0</v>
      </c>
      <c r="Q11" s="131">
        <f t="shared" si="2"/>
        <v>0</v>
      </c>
      <c r="R11" s="131">
        <f t="shared" si="2"/>
        <v>0</v>
      </c>
      <c r="S11" s="131">
        <f t="shared" si="2"/>
        <v>0</v>
      </c>
      <c r="T11" s="131">
        <f t="shared" si="2"/>
        <v>0</v>
      </c>
      <c r="U11" s="131">
        <f t="shared" si="2"/>
        <v>0</v>
      </c>
      <c r="W11">
        <v>0</v>
      </c>
      <c r="X11">
        <v>0</v>
      </c>
      <c r="Y11">
        <v>0</v>
      </c>
      <c r="Z11">
        <v>1</v>
      </c>
      <c r="AA11">
        <v>0</v>
      </c>
      <c r="AB11">
        <v>0</v>
      </c>
      <c r="AC11">
        <v>0</v>
      </c>
      <c r="AD11">
        <v>1</v>
      </c>
      <c r="AE11">
        <v>0</v>
      </c>
      <c r="AF11">
        <v>0</v>
      </c>
      <c r="AG11">
        <v>0</v>
      </c>
      <c r="AH11">
        <v>1</v>
      </c>
      <c r="AI11">
        <v>0</v>
      </c>
      <c r="AJ11">
        <v>0</v>
      </c>
      <c r="AK11">
        <v>0</v>
      </c>
      <c r="AL11">
        <v>0</v>
      </c>
      <c r="AM11">
        <v>0</v>
      </c>
      <c r="AN11">
        <v>0</v>
      </c>
    </row>
    <row r="12" spans="1:40">
      <c r="A12" t="s">
        <v>227</v>
      </c>
      <c r="B12">
        <v>10458</v>
      </c>
      <c r="C12">
        <v>0</v>
      </c>
      <c r="D12" s="131">
        <f t="shared" si="3"/>
        <v>0</v>
      </c>
      <c r="E12" s="131">
        <f t="shared" si="2"/>
        <v>0</v>
      </c>
      <c r="F12" s="131">
        <f t="shared" si="2"/>
        <v>0</v>
      </c>
      <c r="G12" s="131">
        <f t="shared" si="2"/>
        <v>0</v>
      </c>
      <c r="H12" s="131">
        <f t="shared" si="2"/>
        <v>0</v>
      </c>
      <c r="I12" s="131">
        <f t="shared" si="2"/>
        <v>0</v>
      </c>
      <c r="J12" s="131">
        <f t="shared" si="2"/>
        <v>0</v>
      </c>
      <c r="K12" s="131">
        <f t="shared" si="2"/>
        <v>0</v>
      </c>
      <c r="L12" s="131">
        <f t="shared" si="2"/>
        <v>0</v>
      </c>
      <c r="M12" s="131">
        <f t="shared" si="2"/>
        <v>0</v>
      </c>
      <c r="N12" s="131">
        <f t="shared" si="2"/>
        <v>0</v>
      </c>
      <c r="O12" s="131">
        <f t="shared" si="2"/>
        <v>0</v>
      </c>
      <c r="P12" s="131">
        <f t="shared" si="2"/>
        <v>0</v>
      </c>
      <c r="Q12" s="131">
        <f t="shared" si="2"/>
        <v>0</v>
      </c>
      <c r="R12" s="131">
        <f t="shared" si="2"/>
        <v>0</v>
      </c>
      <c r="S12" s="131">
        <f t="shared" si="2"/>
        <v>0</v>
      </c>
      <c r="T12" s="131">
        <f t="shared" si="2"/>
        <v>0</v>
      </c>
      <c r="U12" s="131">
        <f t="shared" si="2"/>
        <v>0</v>
      </c>
      <c r="W12">
        <v>0</v>
      </c>
      <c r="X12">
        <v>0</v>
      </c>
      <c r="Y12">
        <v>0</v>
      </c>
      <c r="Z12">
        <v>0</v>
      </c>
      <c r="AA12">
        <v>0</v>
      </c>
      <c r="AB12">
        <v>0</v>
      </c>
      <c r="AC12">
        <v>0</v>
      </c>
      <c r="AD12">
        <v>0</v>
      </c>
      <c r="AE12">
        <v>0</v>
      </c>
      <c r="AF12">
        <v>0</v>
      </c>
      <c r="AG12">
        <v>0</v>
      </c>
      <c r="AH12">
        <v>0</v>
      </c>
      <c r="AI12">
        <v>0</v>
      </c>
      <c r="AJ12">
        <v>0</v>
      </c>
      <c r="AK12">
        <v>0</v>
      </c>
      <c r="AL12">
        <v>0</v>
      </c>
      <c r="AM12">
        <v>0</v>
      </c>
      <c r="AN12">
        <v>0</v>
      </c>
    </row>
    <row r="13" spans="1:40">
      <c r="A13" t="s">
        <v>227</v>
      </c>
      <c r="B13">
        <v>10467</v>
      </c>
      <c r="C13">
        <v>2</v>
      </c>
      <c r="D13" s="131">
        <f t="shared" si="3"/>
        <v>0</v>
      </c>
      <c r="E13" s="131">
        <f t="shared" si="2"/>
        <v>1</v>
      </c>
      <c r="F13" s="131">
        <f t="shared" si="2"/>
        <v>0</v>
      </c>
      <c r="G13" s="131">
        <f t="shared" si="2"/>
        <v>0</v>
      </c>
      <c r="H13" s="131">
        <f t="shared" si="2"/>
        <v>0</v>
      </c>
      <c r="I13" s="131">
        <f t="shared" si="2"/>
        <v>0</v>
      </c>
      <c r="J13" s="131">
        <f t="shared" si="2"/>
        <v>0</v>
      </c>
      <c r="K13" s="131">
        <f t="shared" si="2"/>
        <v>1</v>
      </c>
      <c r="L13" s="131">
        <f t="shared" si="2"/>
        <v>0</v>
      </c>
      <c r="M13" s="131">
        <f t="shared" si="2"/>
        <v>0</v>
      </c>
      <c r="N13" s="131">
        <f t="shared" si="2"/>
        <v>0</v>
      </c>
      <c r="O13" s="131">
        <f t="shared" si="2"/>
        <v>0.5</v>
      </c>
      <c r="P13" s="131">
        <f t="shared" si="2"/>
        <v>0</v>
      </c>
      <c r="Q13" s="131">
        <f t="shared" si="2"/>
        <v>0</v>
      </c>
      <c r="R13" s="131">
        <f t="shared" si="2"/>
        <v>0</v>
      </c>
      <c r="S13" s="131">
        <f t="shared" si="2"/>
        <v>0</v>
      </c>
      <c r="T13" s="131">
        <f t="shared" si="2"/>
        <v>0.5</v>
      </c>
      <c r="U13" s="131">
        <f t="shared" si="2"/>
        <v>0</v>
      </c>
      <c r="W13">
        <v>0</v>
      </c>
      <c r="X13">
        <v>2</v>
      </c>
      <c r="Y13">
        <v>0</v>
      </c>
      <c r="Z13">
        <v>0</v>
      </c>
      <c r="AA13">
        <v>0</v>
      </c>
      <c r="AB13">
        <v>0</v>
      </c>
      <c r="AC13">
        <v>0</v>
      </c>
      <c r="AD13">
        <v>2</v>
      </c>
      <c r="AE13">
        <v>0</v>
      </c>
      <c r="AF13">
        <v>0</v>
      </c>
      <c r="AG13">
        <v>0</v>
      </c>
      <c r="AH13">
        <v>1</v>
      </c>
      <c r="AI13">
        <v>0</v>
      </c>
      <c r="AJ13">
        <v>0</v>
      </c>
      <c r="AK13">
        <v>0</v>
      </c>
      <c r="AL13">
        <v>0</v>
      </c>
      <c r="AM13">
        <v>1</v>
      </c>
      <c r="AN13">
        <v>0</v>
      </c>
    </row>
    <row r="14" spans="1:40">
      <c r="A14" t="s">
        <v>227</v>
      </c>
      <c r="B14">
        <v>10468</v>
      </c>
      <c r="C14">
        <v>3</v>
      </c>
      <c r="D14" s="131">
        <f t="shared" si="3"/>
        <v>0</v>
      </c>
      <c r="E14" s="131">
        <f t="shared" si="2"/>
        <v>0.33333333333333331</v>
      </c>
      <c r="F14" s="131">
        <f t="shared" si="2"/>
        <v>0.33333333333333331</v>
      </c>
      <c r="G14" s="131">
        <f t="shared" si="2"/>
        <v>0.33333333333333331</v>
      </c>
      <c r="H14" s="131">
        <f t="shared" si="2"/>
        <v>0</v>
      </c>
      <c r="I14" s="131">
        <f t="shared" si="2"/>
        <v>0</v>
      </c>
      <c r="J14" s="131">
        <f t="shared" si="2"/>
        <v>0.66666666666666663</v>
      </c>
      <c r="K14" s="131">
        <f t="shared" si="2"/>
        <v>0.33333333333333331</v>
      </c>
      <c r="L14" s="131">
        <f t="shared" si="2"/>
        <v>0</v>
      </c>
      <c r="M14" s="131">
        <f t="shared" si="2"/>
        <v>0</v>
      </c>
      <c r="N14" s="131">
        <f t="shared" si="2"/>
        <v>0.33333333333333331</v>
      </c>
      <c r="O14" s="131">
        <f t="shared" si="2"/>
        <v>0</v>
      </c>
      <c r="P14" s="131">
        <f t="shared" si="2"/>
        <v>0</v>
      </c>
      <c r="Q14" s="131">
        <f t="shared" si="2"/>
        <v>0</v>
      </c>
      <c r="R14" s="131">
        <f t="shared" si="2"/>
        <v>0</v>
      </c>
      <c r="S14" s="131">
        <f t="shared" si="2"/>
        <v>0</v>
      </c>
      <c r="T14" s="131">
        <f t="shared" si="2"/>
        <v>0.66666666666666663</v>
      </c>
      <c r="U14" s="131">
        <f t="shared" si="2"/>
        <v>0</v>
      </c>
      <c r="W14">
        <v>0</v>
      </c>
      <c r="X14">
        <v>1</v>
      </c>
      <c r="Y14">
        <v>1</v>
      </c>
      <c r="Z14">
        <v>1</v>
      </c>
      <c r="AA14">
        <v>0</v>
      </c>
      <c r="AB14">
        <v>0</v>
      </c>
      <c r="AC14">
        <v>2</v>
      </c>
      <c r="AD14">
        <v>1</v>
      </c>
      <c r="AE14">
        <v>0</v>
      </c>
      <c r="AF14">
        <v>0</v>
      </c>
      <c r="AG14">
        <v>1</v>
      </c>
      <c r="AH14">
        <v>0</v>
      </c>
      <c r="AI14">
        <v>0</v>
      </c>
      <c r="AJ14">
        <v>0</v>
      </c>
      <c r="AK14">
        <v>0</v>
      </c>
      <c r="AL14">
        <v>0</v>
      </c>
      <c r="AM14">
        <v>2</v>
      </c>
      <c r="AN14">
        <v>0</v>
      </c>
    </row>
    <row r="15" spans="1:40">
      <c r="A15" t="s">
        <v>227</v>
      </c>
      <c r="B15">
        <v>10451</v>
      </c>
      <c r="C15">
        <v>2</v>
      </c>
      <c r="D15" s="131">
        <f t="shared" si="3"/>
        <v>0</v>
      </c>
      <c r="E15" s="131">
        <f t="shared" si="2"/>
        <v>1</v>
      </c>
      <c r="F15" s="131">
        <f t="shared" si="2"/>
        <v>0</v>
      </c>
      <c r="G15" s="131">
        <f t="shared" si="2"/>
        <v>0</v>
      </c>
      <c r="H15" s="131">
        <f t="shared" si="2"/>
        <v>0</v>
      </c>
      <c r="I15" s="131">
        <f t="shared" si="2"/>
        <v>0</v>
      </c>
      <c r="J15" s="131">
        <f t="shared" si="2"/>
        <v>0.5</v>
      </c>
      <c r="K15" s="131">
        <f>IFERROR(AD15/$C15,0)</f>
        <v>0.5</v>
      </c>
      <c r="L15" s="131">
        <f t="shared" si="2"/>
        <v>0</v>
      </c>
      <c r="M15" s="131">
        <f t="shared" si="2"/>
        <v>0</v>
      </c>
      <c r="N15" s="131">
        <f t="shared" si="2"/>
        <v>0.5</v>
      </c>
      <c r="O15" s="131">
        <f t="shared" si="2"/>
        <v>0</v>
      </c>
      <c r="P15" s="131">
        <f t="shared" si="2"/>
        <v>0</v>
      </c>
      <c r="Q15" s="131">
        <f t="shared" si="2"/>
        <v>0</v>
      </c>
      <c r="R15" s="131">
        <f t="shared" si="2"/>
        <v>0</v>
      </c>
      <c r="S15" s="131">
        <f t="shared" si="2"/>
        <v>0</v>
      </c>
      <c r="T15" s="131">
        <f t="shared" si="2"/>
        <v>0.5</v>
      </c>
      <c r="U15" s="131">
        <f t="shared" si="2"/>
        <v>0</v>
      </c>
      <c r="W15">
        <v>0</v>
      </c>
      <c r="X15">
        <v>2</v>
      </c>
      <c r="Y15">
        <v>0</v>
      </c>
      <c r="Z15">
        <v>0</v>
      </c>
      <c r="AA15">
        <v>0</v>
      </c>
      <c r="AB15">
        <v>0</v>
      </c>
      <c r="AC15">
        <v>1</v>
      </c>
      <c r="AD15">
        <v>1</v>
      </c>
      <c r="AE15">
        <v>0</v>
      </c>
      <c r="AF15">
        <v>0</v>
      </c>
      <c r="AG15">
        <v>1</v>
      </c>
      <c r="AH15">
        <v>0</v>
      </c>
      <c r="AI15">
        <v>0</v>
      </c>
      <c r="AJ15">
        <v>0</v>
      </c>
      <c r="AK15">
        <v>0</v>
      </c>
      <c r="AL15">
        <v>0</v>
      </c>
      <c r="AM15">
        <v>1</v>
      </c>
      <c r="AN15">
        <v>0</v>
      </c>
    </row>
    <row r="16" spans="1:40">
      <c r="A16" t="s">
        <v>227</v>
      </c>
      <c r="B16">
        <v>10452</v>
      </c>
      <c r="C16">
        <v>0</v>
      </c>
      <c r="D16" s="131">
        <f t="shared" si="3"/>
        <v>0</v>
      </c>
      <c r="E16" s="131">
        <f t="shared" si="2"/>
        <v>0</v>
      </c>
      <c r="F16" s="131">
        <f t="shared" si="2"/>
        <v>0</v>
      </c>
      <c r="G16" s="131">
        <f t="shared" si="2"/>
        <v>0</v>
      </c>
      <c r="H16" s="131">
        <f t="shared" si="2"/>
        <v>0</v>
      </c>
      <c r="I16" s="131">
        <f t="shared" si="2"/>
        <v>0</v>
      </c>
      <c r="J16" s="131">
        <f t="shared" si="2"/>
        <v>0</v>
      </c>
      <c r="K16" s="131">
        <f t="shared" si="2"/>
        <v>0</v>
      </c>
      <c r="L16" s="131">
        <f t="shared" si="2"/>
        <v>0</v>
      </c>
      <c r="M16" s="131">
        <f t="shared" si="2"/>
        <v>0</v>
      </c>
      <c r="N16" s="131">
        <f t="shared" si="2"/>
        <v>0</v>
      </c>
      <c r="O16" s="131">
        <f t="shared" si="2"/>
        <v>0</v>
      </c>
      <c r="P16" s="131">
        <f t="shared" si="2"/>
        <v>0</v>
      </c>
      <c r="Q16" s="131">
        <f t="shared" si="2"/>
        <v>0</v>
      </c>
      <c r="R16" s="131">
        <f t="shared" si="2"/>
        <v>0</v>
      </c>
      <c r="S16" s="131">
        <f t="shared" si="2"/>
        <v>0</v>
      </c>
      <c r="T16" s="131">
        <f t="shared" si="2"/>
        <v>0</v>
      </c>
      <c r="U16" s="131">
        <f t="shared" si="2"/>
        <v>0</v>
      </c>
      <c r="W16">
        <v>0</v>
      </c>
      <c r="X16">
        <v>0</v>
      </c>
      <c r="Y16">
        <v>0</v>
      </c>
      <c r="Z16">
        <v>0</v>
      </c>
      <c r="AA16">
        <v>0</v>
      </c>
      <c r="AB16">
        <v>0</v>
      </c>
      <c r="AC16">
        <v>0</v>
      </c>
      <c r="AD16">
        <v>0</v>
      </c>
      <c r="AE16">
        <v>0</v>
      </c>
      <c r="AF16">
        <v>0</v>
      </c>
      <c r="AG16">
        <v>0</v>
      </c>
      <c r="AH16">
        <v>0</v>
      </c>
      <c r="AI16">
        <v>0</v>
      </c>
      <c r="AJ16">
        <v>0</v>
      </c>
      <c r="AK16">
        <v>0</v>
      </c>
      <c r="AL16">
        <v>0</v>
      </c>
      <c r="AM16">
        <v>0</v>
      </c>
      <c r="AN16">
        <v>0</v>
      </c>
    </row>
    <row r="17" spans="1:40">
      <c r="A17" t="s">
        <v>227</v>
      </c>
      <c r="B17">
        <v>10456</v>
      </c>
      <c r="C17">
        <v>0</v>
      </c>
      <c r="D17" s="131">
        <f t="shared" si="3"/>
        <v>0</v>
      </c>
      <c r="E17" s="131">
        <f t="shared" si="2"/>
        <v>0</v>
      </c>
      <c r="F17" s="131">
        <f t="shared" si="2"/>
        <v>0</v>
      </c>
      <c r="G17" s="131">
        <f t="shared" si="2"/>
        <v>0</v>
      </c>
      <c r="H17" s="131">
        <f t="shared" si="2"/>
        <v>0</v>
      </c>
      <c r="I17" s="131">
        <f t="shared" si="2"/>
        <v>0</v>
      </c>
      <c r="J17" s="131">
        <f t="shared" si="2"/>
        <v>0</v>
      </c>
      <c r="K17" s="131">
        <f t="shared" si="2"/>
        <v>0</v>
      </c>
      <c r="L17" s="131">
        <f t="shared" si="2"/>
        <v>0</v>
      </c>
      <c r="M17" s="131">
        <f t="shared" si="2"/>
        <v>0</v>
      </c>
      <c r="N17" s="131">
        <f t="shared" si="2"/>
        <v>0</v>
      </c>
      <c r="O17" s="131">
        <f t="shared" si="2"/>
        <v>0</v>
      </c>
      <c r="P17" s="131">
        <f t="shared" si="2"/>
        <v>0</v>
      </c>
      <c r="Q17" s="131">
        <f t="shared" si="2"/>
        <v>0</v>
      </c>
      <c r="R17" s="131">
        <f t="shared" si="2"/>
        <v>0</v>
      </c>
      <c r="S17" s="131">
        <f t="shared" si="2"/>
        <v>0</v>
      </c>
      <c r="T17" s="131">
        <f t="shared" si="2"/>
        <v>0</v>
      </c>
      <c r="U17" s="131">
        <f t="shared" si="2"/>
        <v>0</v>
      </c>
      <c r="W17">
        <v>0</v>
      </c>
      <c r="X17">
        <v>0</v>
      </c>
      <c r="Y17">
        <v>0</v>
      </c>
      <c r="Z17">
        <v>0</v>
      </c>
      <c r="AA17">
        <v>0</v>
      </c>
      <c r="AB17">
        <v>0</v>
      </c>
      <c r="AC17">
        <v>0</v>
      </c>
      <c r="AD17">
        <v>0</v>
      </c>
      <c r="AE17">
        <v>0</v>
      </c>
      <c r="AF17">
        <v>0</v>
      </c>
      <c r="AG17">
        <v>0</v>
      </c>
      <c r="AH17">
        <v>0</v>
      </c>
      <c r="AI17">
        <v>0</v>
      </c>
      <c r="AJ17">
        <v>0</v>
      </c>
      <c r="AK17">
        <v>0</v>
      </c>
      <c r="AL17">
        <v>0</v>
      </c>
      <c r="AM17">
        <v>0</v>
      </c>
      <c r="AN17">
        <v>0</v>
      </c>
    </row>
    <row r="18" spans="1:40">
      <c r="A18" t="s">
        <v>227</v>
      </c>
      <c r="B18">
        <v>10454</v>
      </c>
      <c r="C18">
        <v>0</v>
      </c>
      <c r="D18" s="131">
        <f t="shared" si="3"/>
        <v>0</v>
      </c>
      <c r="E18" s="131">
        <f t="shared" si="2"/>
        <v>0</v>
      </c>
      <c r="F18" s="131">
        <f t="shared" si="2"/>
        <v>0</v>
      </c>
      <c r="G18" s="131">
        <f t="shared" si="2"/>
        <v>0</v>
      </c>
      <c r="H18" s="131">
        <f t="shared" si="2"/>
        <v>0</v>
      </c>
      <c r="I18" s="131">
        <f t="shared" si="2"/>
        <v>0</v>
      </c>
      <c r="J18" s="131">
        <f t="shared" si="2"/>
        <v>0</v>
      </c>
      <c r="K18" s="131">
        <f t="shared" si="2"/>
        <v>0</v>
      </c>
      <c r="L18" s="131">
        <f t="shared" si="2"/>
        <v>0</v>
      </c>
      <c r="M18" s="131">
        <f t="shared" si="2"/>
        <v>0</v>
      </c>
      <c r="N18" s="131">
        <f t="shared" si="2"/>
        <v>0</v>
      </c>
      <c r="O18" s="131">
        <f t="shared" si="2"/>
        <v>0</v>
      </c>
      <c r="P18" s="131">
        <f t="shared" si="2"/>
        <v>0</v>
      </c>
      <c r="Q18" s="131">
        <f t="shared" si="2"/>
        <v>0</v>
      </c>
      <c r="R18" s="131">
        <f t="shared" si="2"/>
        <v>0</v>
      </c>
      <c r="S18" s="131">
        <f t="shared" si="2"/>
        <v>0</v>
      </c>
      <c r="T18" s="131">
        <f t="shared" si="2"/>
        <v>0</v>
      </c>
      <c r="U18" s="131">
        <f t="shared" si="2"/>
        <v>0</v>
      </c>
      <c r="W18">
        <v>0</v>
      </c>
      <c r="X18">
        <v>0</v>
      </c>
      <c r="Y18">
        <v>0</v>
      </c>
      <c r="Z18">
        <v>0</v>
      </c>
      <c r="AA18">
        <v>0</v>
      </c>
      <c r="AB18">
        <v>0</v>
      </c>
      <c r="AC18">
        <v>0</v>
      </c>
      <c r="AD18">
        <v>0</v>
      </c>
      <c r="AE18">
        <v>0</v>
      </c>
      <c r="AF18">
        <v>0</v>
      </c>
      <c r="AG18">
        <v>0</v>
      </c>
      <c r="AH18">
        <v>0</v>
      </c>
      <c r="AI18">
        <v>0</v>
      </c>
      <c r="AJ18">
        <v>0</v>
      </c>
      <c r="AK18">
        <v>0</v>
      </c>
      <c r="AL18">
        <v>0</v>
      </c>
      <c r="AM18">
        <v>0</v>
      </c>
      <c r="AN18">
        <v>0</v>
      </c>
    </row>
    <row r="19" spans="1:40">
      <c r="A19" t="s">
        <v>227</v>
      </c>
      <c r="B19">
        <v>10455</v>
      </c>
      <c r="C19">
        <v>0</v>
      </c>
      <c r="D19" s="131">
        <f t="shared" si="3"/>
        <v>0</v>
      </c>
      <c r="E19" s="131">
        <f t="shared" si="2"/>
        <v>0</v>
      </c>
      <c r="F19" s="131">
        <f t="shared" si="2"/>
        <v>0</v>
      </c>
      <c r="G19" s="131">
        <f t="shared" si="2"/>
        <v>0</v>
      </c>
      <c r="H19" s="131">
        <f t="shared" si="2"/>
        <v>0</v>
      </c>
      <c r="I19" s="131">
        <f t="shared" si="2"/>
        <v>0</v>
      </c>
      <c r="J19" s="131">
        <f t="shared" si="2"/>
        <v>0</v>
      </c>
      <c r="K19" s="131">
        <f t="shared" si="2"/>
        <v>0</v>
      </c>
      <c r="L19" s="131">
        <f t="shared" si="2"/>
        <v>0</v>
      </c>
      <c r="M19" s="131">
        <f t="shared" si="2"/>
        <v>0</v>
      </c>
      <c r="N19" s="131">
        <f t="shared" si="2"/>
        <v>0</v>
      </c>
      <c r="O19" s="131">
        <f t="shared" si="2"/>
        <v>0</v>
      </c>
      <c r="P19" s="131">
        <f t="shared" si="2"/>
        <v>0</v>
      </c>
      <c r="Q19" s="131">
        <f t="shared" si="2"/>
        <v>0</v>
      </c>
      <c r="R19" s="131">
        <f t="shared" si="2"/>
        <v>0</v>
      </c>
      <c r="S19" s="131">
        <f t="shared" si="2"/>
        <v>0</v>
      </c>
      <c r="T19" s="131">
        <f t="shared" si="2"/>
        <v>0</v>
      </c>
      <c r="U19" s="131">
        <f t="shared" si="2"/>
        <v>0</v>
      </c>
      <c r="W19">
        <v>0</v>
      </c>
      <c r="X19">
        <v>0</v>
      </c>
      <c r="Y19">
        <v>0</v>
      </c>
      <c r="Z19">
        <v>0</v>
      </c>
      <c r="AA19">
        <v>0</v>
      </c>
      <c r="AB19">
        <v>0</v>
      </c>
      <c r="AC19">
        <v>0</v>
      </c>
      <c r="AD19">
        <v>0</v>
      </c>
      <c r="AE19">
        <v>0</v>
      </c>
      <c r="AF19">
        <v>0</v>
      </c>
      <c r="AG19">
        <v>0</v>
      </c>
      <c r="AH19">
        <v>0</v>
      </c>
      <c r="AI19">
        <v>0</v>
      </c>
      <c r="AJ19">
        <v>0</v>
      </c>
      <c r="AK19">
        <v>0</v>
      </c>
      <c r="AL19">
        <v>0</v>
      </c>
      <c r="AM19">
        <v>0</v>
      </c>
      <c r="AN19">
        <v>0</v>
      </c>
    </row>
    <row r="20" spans="1:40">
      <c r="A20" t="s">
        <v>227</v>
      </c>
      <c r="B20">
        <v>10459</v>
      </c>
      <c r="C20">
        <v>0</v>
      </c>
      <c r="D20" s="131">
        <f t="shared" si="3"/>
        <v>0</v>
      </c>
      <c r="E20" s="131">
        <f t="shared" si="2"/>
        <v>0</v>
      </c>
      <c r="F20" s="131">
        <f t="shared" si="2"/>
        <v>0</v>
      </c>
      <c r="G20" s="131">
        <f t="shared" si="2"/>
        <v>0</v>
      </c>
      <c r="H20" s="131">
        <f t="shared" si="2"/>
        <v>0</v>
      </c>
      <c r="I20" s="131">
        <f t="shared" si="2"/>
        <v>0</v>
      </c>
      <c r="J20" s="131">
        <f t="shared" si="2"/>
        <v>0</v>
      </c>
      <c r="K20" s="131">
        <f t="shared" si="2"/>
        <v>0</v>
      </c>
      <c r="L20" s="131">
        <f t="shared" si="2"/>
        <v>0</v>
      </c>
      <c r="M20" s="131">
        <f t="shared" si="2"/>
        <v>0</v>
      </c>
      <c r="N20" s="131">
        <f t="shared" si="2"/>
        <v>0</v>
      </c>
      <c r="O20" s="131">
        <f t="shared" si="2"/>
        <v>0</v>
      </c>
      <c r="P20" s="131">
        <f t="shared" si="2"/>
        <v>0</v>
      </c>
      <c r="Q20" s="131">
        <f t="shared" si="2"/>
        <v>0</v>
      </c>
      <c r="R20" s="131">
        <f t="shared" si="2"/>
        <v>0</v>
      </c>
      <c r="S20" s="131">
        <f t="shared" si="2"/>
        <v>0</v>
      </c>
      <c r="T20" s="131">
        <f t="shared" si="2"/>
        <v>0</v>
      </c>
      <c r="U20" s="131">
        <f t="shared" si="2"/>
        <v>0</v>
      </c>
      <c r="W20">
        <v>0</v>
      </c>
      <c r="X20">
        <v>0</v>
      </c>
      <c r="Y20">
        <v>0</v>
      </c>
      <c r="Z20">
        <v>0</v>
      </c>
      <c r="AA20">
        <v>0</v>
      </c>
      <c r="AB20">
        <v>0</v>
      </c>
      <c r="AC20">
        <v>0</v>
      </c>
      <c r="AD20">
        <v>0</v>
      </c>
      <c r="AE20">
        <v>0</v>
      </c>
      <c r="AF20">
        <v>0</v>
      </c>
      <c r="AG20">
        <v>0</v>
      </c>
      <c r="AH20">
        <v>0</v>
      </c>
      <c r="AI20">
        <v>0</v>
      </c>
      <c r="AJ20">
        <v>0</v>
      </c>
      <c r="AK20">
        <v>0</v>
      </c>
      <c r="AL20">
        <v>0</v>
      </c>
      <c r="AM20">
        <v>0</v>
      </c>
      <c r="AN20">
        <v>0</v>
      </c>
    </row>
    <row r="21" spans="1:40">
      <c r="A21" t="s">
        <v>227</v>
      </c>
      <c r="B21">
        <v>10474</v>
      </c>
      <c r="C21">
        <v>0</v>
      </c>
      <c r="D21" s="131">
        <f t="shared" si="3"/>
        <v>0</v>
      </c>
      <c r="E21" s="131">
        <f t="shared" si="2"/>
        <v>0</v>
      </c>
      <c r="F21" s="131">
        <f t="shared" si="2"/>
        <v>0</v>
      </c>
      <c r="G21" s="131">
        <f t="shared" si="2"/>
        <v>0</v>
      </c>
      <c r="H21" s="131">
        <f t="shared" si="2"/>
        <v>0</v>
      </c>
      <c r="I21" s="131">
        <f t="shared" si="2"/>
        <v>0</v>
      </c>
      <c r="J21" s="131">
        <f t="shared" si="2"/>
        <v>0</v>
      </c>
      <c r="K21" s="131">
        <f t="shared" si="2"/>
        <v>0</v>
      </c>
      <c r="L21" s="131">
        <f t="shared" si="2"/>
        <v>0</v>
      </c>
      <c r="M21" s="131">
        <f t="shared" si="2"/>
        <v>0</v>
      </c>
      <c r="N21" s="131">
        <f t="shared" si="2"/>
        <v>0</v>
      </c>
      <c r="O21" s="131">
        <f t="shared" si="2"/>
        <v>0</v>
      </c>
      <c r="P21" s="131">
        <f t="shared" si="2"/>
        <v>0</v>
      </c>
      <c r="Q21" s="131">
        <f t="shared" si="2"/>
        <v>0</v>
      </c>
      <c r="R21" s="131">
        <f t="shared" si="2"/>
        <v>0</v>
      </c>
      <c r="S21" s="131">
        <f t="shared" si="2"/>
        <v>0</v>
      </c>
      <c r="T21" s="131">
        <f t="shared" si="2"/>
        <v>0</v>
      </c>
      <c r="U21" s="131">
        <f t="shared" si="2"/>
        <v>0</v>
      </c>
      <c r="W21">
        <v>0</v>
      </c>
      <c r="X21">
        <v>0</v>
      </c>
      <c r="Y21">
        <v>0</v>
      </c>
      <c r="Z21">
        <v>0</v>
      </c>
      <c r="AA21">
        <v>0</v>
      </c>
      <c r="AB21">
        <v>0</v>
      </c>
      <c r="AC21">
        <v>0</v>
      </c>
      <c r="AD21">
        <v>0</v>
      </c>
      <c r="AE21">
        <v>0</v>
      </c>
      <c r="AF21">
        <v>0</v>
      </c>
      <c r="AG21">
        <v>0</v>
      </c>
      <c r="AH21">
        <v>0</v>
      </c>
      <c r="AI21">
        <v>0</v>
      </c>
      <c r="AJ21">
        <v>0</v>
      </c>
      <c r="AK21">
        <v>0</v>
      </c>
      <c r="AL21">
        <v>0</v>
      </c>
      <c r="AM21">
        <v>0</v>
      </c>
      <c r="AN21">
        <v>0</v>
      </c>
    </row>
    <row r="22" spans="1:40">
      <c r="A22" t="s">
        <v>227</v>
      </c>
      <c r="B22">
        <v>10463</v>
      </c>
      <c r="C22">
        <v>5</v>
      </c>
      <c r="D22" s="131">
        <f t="shared" si="3"/>
        <v>0</v>
      </c>
      <c r="E22" s="131">
        <f t="shared" si="2"/>
        <v>0</v>
      </c>
      <c r="F22" s="131">
        <f t="shared" si="2"/>
        <v>0</v>
      </c>
      <c r="G22" s="131">
        <f t="shared" si="2"/>
        <v>0.6</v>
      </c>
      <c r="H22" s="131">
        <f t="shared" si="2"/>
        <v>0</v>
      </c>
      <c r="I22" s="131">
        <f t="shared" si="2"/>
        <v>0.4</v>
      </c>
      <c r="J22" s="131">
        <f t="shared" si="2"/>
        <v>0.2</v>
      </c>
      <c r="K22" s="131">
        <f t="shared" si="2"/>
        <v>0.8</v>
      </c>
      <c r="L22" s="131">
        <f t="shared" si="2"/>
        <v>0</v>
      </c>
      <c r="M22" s="131">
        <f t="shared" si="2"/>
        <v>0</v>
      </c>
      <c r="N22" s="131">
        <f t="shared" si="2"/>
        <v>0.8</v>
      </c>
      <c r="O22" s="131">
        <f t="shared" si="2"/>
        <v>0.2</v>
      </c>
      <c r="P22" s="131">
        <f t="shared" si="2"/>
        <v>0</v>
      </c>
      <c r="Q22" s="131">
        <f t="shared" si="2"/>
        <v>0</v>
      </c>
      <c r="R22" s="131">
        <f t="shared" si="2"/>
        <v>0</v>
      </c>
      <c r="S22" s="131">
        <f t="shared" si="2"/>
        <v>0</v>
      </c>
      <c r="T22" s="131">
        <f t="shared" si="2"/>
        <v>0</v>
      </c>
      <c r="U22" s="131">
        <f t="shared" si="2"/>
        <v>0</v>
      </c>
      <c r="W22">
        <v>0</v>
      </c>
      <c r="X22">
        <v>0</v>
      </c>
      <c r="Y22">
        <v>0</v>
      </c>
      <c r="Z22">
        <v>3</v>
      </c>
      <c r="AA22">
        <v>0</v>
      </c>
      <c r="AB22">
        <v>2</v>
      </c>
      <c r="AC22">
        <v>1</v>
      </c>
      <c r="AD22">
        <v>4</v>
      </c>
      <c r="AE22">
        <v>0</v>
      </c>
      <c r="AF22">
        <v>0</v>
      </c>
      <c r="AG22">
        <v>4</v>
      </c>
      <c r="AH22">
        <v>1</v>
      </c>
      <c r="AI22">
        <v>0</v>
      </c>
      <c r="AJ22">
        <v>0</v>
      </c>
      <c r="AK22">
        <v>0</v>
      </c>
      <c r="AL22">
        <v>0</v>
      </c>
      <c r="AM22">
        <v>0</v>
      </c>
      <c r="AN22">
        <v>0</v>
      </c>
    </row>
    <row r="23" spans="1:40">
      <c r="A23" t="s">
        <v>227</v>
      </c>
      <c r="B23">
        <v>10471</v>
      </c>
      <c r="C23">
        <v>1</v>
      </c>
      <c r="D23" s="131">
        <f t="shared" si="3"/>
        <v>0</v>
      </c>
      <c r="E23" s="131">
        <f t="shared" si="2"/>
        <v>0</v>
      </c>
      <c r="F23" s="131">
        <f t="shared" si="2"/>
        <v>0</v>
      </c>
      <c r="G23" s="131">
        <f t="shared" si="2"/>
        <v>0</v>
      </c>
      <c r="H23" s="131">
        <f t="shared" si="2"/>
        <v>1</v>
      </c>
      <c r="I23" s="131">
        <f t="shared" si="2"/>
        <v>0</v>
      </c>
      <c r="J23" s="131">
        <f t="shared" si="2"/>
        <v>0</v>
      </c>
      <c r="K23" s="131">
        <f t="shared" si="2"/>
        <v>1</v>
      </c>
      <c r="L23" s="131">
        <f t="shared" si="2"/>
        <v>0</v>
      </c>
      <c r="M23" s="131">
        <f t="shared" si="2"/>
        <v>0</v>
      </c>
      <c r="N23" s="131">
        <f t="shared" si="2"/>
        <v>0</v>
      </c>
      <c r="O23" s="131">
        <f t="shared" si="2"/>
        <v>0</v>
      </c>
      <c r="P23" s="131">
        <f t="shared" si="2"/>
        <v>0</v>
      </c>
      <c r="Q23" s="131">
        <f t="shared" si="2"/>
        <v>0</v>
      </c>
      <c r="R23" s="131">
        <f t="shared" si="2"/>
        <v>0</v>
      </c>
      <c r="S23" s="131">
        <f t="shared" si="2"/>
        <v>0</v>
      </c>
      <c r="T23" s="131">
        <f t="shared" si="2"/>
        <v>1</v>
      </c>
      <c r="U23" s="131">
        <f t="shared" si="2"/>
        <v>0</v>
      </c>
      <c r="W23">
        <v>0</v>
      </c>
      <c r="X23">
        <v>0</v>
      </c>
      <c r="Y23">
        <v>0</v>
      </c>
      <c r="Z23">
        <v>0</v>
      </c>
      <c r="AA23">
        <v>1</v>
      </c>
      <c r="AB23">
        <v>0</v>
      </c>
      <c r="AC23">
        <v>0</v>
      </c>
      <c r="AD23">
        <v>1</v>
      </c>
      <c r="AE23">
        <v>0</v>
      </c>
      <c r="AF23">
        <v>0</v>
      </c>
      <c r="AG23">
        <v>0</v>
      </c>
      <c r="AH23">
        <v>0</v>
      </c>
      <c r="AI23">
        <v>0</v>
      </c>
      <c r="AJ23">
        <v>0</v>
      </c>
      <c r="AK23">
        <v>0</v>
      </c>
      <c r="AL23">
        <v>0</v>
      </c>
      <c r="AM23">
        <v>1</v>
      </c>
      <c r="AN23">
        <v>0</v>
      </c>
    </row>
    <row r="24" spans="1:40">
      <c r="A24" t="s">
        <v>227</v>
      </c>
      <c r="B24">
        <v>10466</v>
      </c>
      <c r="C24">
        <v>0</v>
      </c>
      <c r="D24" s="131">
        <f t="shared" si="3"/>
        <v>0</v>
      </c>
      <c r="E24" s="131">
        <f t="shared" si="2"/>
        <v>0</v>
      </c>
      <c r="F24" s="131">
        <f t="shared" ref="F24:U24" si="4">IFERROR(Y24/$C24,0)</f>
        <v>0</v>
      </c>
      <c r="G24" s="131">
        <f t="shared" si="4"/>
        <v>0</v>
      </c>
      <c r="H24" s="131">
        <f t="shared" si="4"/>
        <v>0</v>
      </c>
      <c r="I24" s="131">
        <f t="shared" si="4"/>
        <v>0</v>
      </c>
      <c r="J24" s="131">
        <f t="shared" si="4"/>
        <v>0</v>
      </c>
      <c r="K24" s="131">
        <f t="shared" si="4"/>
        <v>0</v>
      </c>
      <c r="L24" s="131">
        <f t="shared" si="4"/>
        <v>0</v>
      </c>
      <c r="M24" s="131">
        <f t="shared" si="4"/>
        <v>0</v>
      </c>
      <c r="N24" s="131">
        <f t="shared" si="4"/>
        <v>0</v>
      </c>
      <c r="O24" s="131">
        <f t="shared" si="4"/>
        <v>0</v>
      </c>
      <c r="P24" s="131">
        <f t="shared" si="4"/>
        <v>0</v>
      </c>
      <c r="Q24" s="131">
        <f t="shared" si="4"/>
        <v>0</v>
      </c>
      <c r="R24" s="131">
        <f t="shared" si="4"/>
        <v>0</v>
      </c>
      <c r="S24" s="131">
        <f t="shared" si="4"/>
        <v>0</v>
      </c>
      <c r="T24" s="131">
        <f t="shared" si="4"/>
        <v>0</v>
      </c>
      <c r="U24" s="131">
        <f t="shared" si="4"/>
        <v>0</v>
      </c>
      <c r="W24">
        <v>0</v>
      </c>
      <c r="X24">
        <v>0</v>
      </c>
      <c r="Y24">
        <v>0</v>
      </c>
      <c r="Z24">
        <v>0</v>
      </c>
      <c r="AA24">
        <v>0</v>
      </c>
      <c r="AB24">
        <v>0</v>
      </c>
      <c r="AC24">
        <v>0</v>
      </c>
      <c r="AD24">
        <v>0</v>
      </c>
      <c r="AE24">
        <v>0</v>
      </c>
      <c r="AF24">
        <v>0</v>
      </c>
      <c r="AG24">
        <v>0</v>
      </c>
      <c r="AH24">
        <v>0</v>
      </c>
      <c r="AI24">
        <v>0</v>
      </c>
      <c r="AJ24">
        <v>0</v>
      </c>
      <c r="AK24">
        <v>0</v>
      </c>
      <c r="AL24">
        <v>0</v>
      </c>
      <c r="AM24">
        <v>0</v>
      </c>
      <c r="AN24">
        <v>0</v>
      </c>
    </row>
    <row r="25" spans="1:40">
      <c r="A25" t="s">
        <v>227</v>
      </c>
      <c r="B25">
        <v>10469</v>
      </c>
      <c r="C25">
        <v>0</v>
      </c>
      <c r="D25" s="131">
        <f t="shared" si="3"/>
        <v>0</v>
      </c>
      <c r="E25" s="131">
        <f t="shared" si="3"/>
        <v>0</v>
      </c>
      <c r="F25" s="131">
        <f t="shared" si="3"/>
        <v>0</v>
      </c>
      <c r="G25" s="131">
        <f t="shared" si="3"/>
        <v>0</v>
      </c>
      <c r="H25" s="131">
        <f t="shared" si="3"/>
        <v>0</v>
      </c>
      <c r="I25" s="131">
        <f t="shared" si="3"/>
        <v>0</v>
      </c>
      <c r="J25" s="131">
        <f t="shared" si="3"/>
        <v>0</v>
      </c>
      <c r="K25" s="131">
        <f t="shared" si="3"/>
        <v>0</v>
      </c>
      <c r="L25" s="131">
        <f t="shared" si="3"/>
        <v>0</v>
      </c>
      <c r="M25" s="131">
        <f t="shared" si="3"/>
        <v>0</v>
      </c>
      <c r="N25" s="131">
        <f t="shared" si="3"/>
        <v>0</v>
      </c>
      <c r="O25" s="131">
        <f t="shared" si="3"/>
        <v>0</v>
      </c>
      <c r="P25" s="131">
        <f t="shared" si="3"/>
        <v>0</v>
      </c>
      <c r="Q25" s="131">
        <f t="shared" si="3"/>
        <v>0</v>
      </c>
      <c r="R25" s="131">
        <f t="shared" si="3"/>
        <v>0</v>
      </c>
      <c r="S25" s="131">
        <f t="shared" si="3"/>
        <v>0</v>
      </c>
      <c r="T25" s="131">
        <f t="shared" ref="T25:T39" si="5">IFERROR(AM25/$C25,0)</f>
        <v>0</v>
      </c>
      <c r="U25" s="131">
        <f t="shared" ref="U25:U39" si="6">IFERROR(AN25/$C25,0)</f>
        <v>0</v>
      </c>
      <c r="W25">
        <v>0</v>
      </c>
      <c r="X25">
        <v>0</v>
      </c>
      <c r="Y25">
        <v>0</v>
      </c>
      <c r="Z25">
        <v>0</v>
      </c>
      <c r="AA25">
        <v>0</v>
      </c>
      <c r="AB25">
        <v>0</v>
      </c>
      <c r="AC25">
        <v>0</v>
      </c>
      <c r="AD25">
        <v>0</v>
      </c>
      <c r="AE25">
        <v>0</v>
      </c>
      <c r="AF25">
        <v>0</v>
      </c>
      <c r="AG25">
        <v>0</v>
      </c>
      <c r="AH25">
        <v>0</v>
      </c>
      <c r="AI25">
        <v>0</v>
      </c>
      <c r="AJ25">
        <v>0</v>
      </c>
      <c r="AK25">
        <v>0</v>
      </c>
      <c r="AL25">
        <v>0</v>
      </c>
      <c r="AM25">
        <v>0</v>
      </c>
      <c r="AN25">
        <v>0</v>
      </c>
    </row>
    <row r="26" spans="1:40">
      <c r="A26" t="s">
        <v>227</v>
      </c>
      <c r="B26">
        <v>10470</v>
      </c>
      <c r="C26">
        <v>0</v>
      </c>
      <c r="D26" s="131">
        <f t="shared" si="3"/>
        <v>0</v>
      </c>
      <c r="E26" s="131">
        <f t="shared" si="3"/>
        <v>0</v>
      </c>
      <c r="F26" s="131">
        <f t="shared" si="3"/>
        <v>0</v>
      </c>
      <c r="G26" s="131">
        <f t="shared" si="3"/>
        <v>0</v>
      </c>
      <c r="H26" s="131">
        <f t="shared" si="3"/>
        <v>0</v>
      </c>
      <c r="I26" s="131">
        <f t="shared" si="3"/>
        <v>0</v>
      </c>
      <c r="J26" s="131">
        <f t="shared" si="3"/>
        <v>0</v>
      </c>
      <c r="K26" s="131">
        <f t="shared" si="3"/>
        <v>0</v>
      </c>
      <c r="L26" s="131">
        <f t="shared" si="3"/>
        <v>0</v>
      </c>
      <c r="M26" s="131">
        <f t="shared" si="3"/>
        <v>0</v>
      </c>
      <c r="N26" s="131">
        <f t="shared" si="3"/>
        <v>0</v>
      </c>
      <c r="O26" s="131">
        <f t="shared" si="3"/>
        <v>0</v>
      </c>
      <c r="P26" s="131">
        <f t="shared" si="3"/>
        <v>0</v>
      </c>
      <c r="Q26" s="131">
        <f t="shared" si="3"/>
        <v>0</v>
      </c>
      <c r="R26" s="131">
        <f t="shared" si="3"/>
        <v>0</v>
      </c>
      <c r="S26" s="131">
        <f t="shared" si="3"/>
        <v>0</v>
      </c>
      <c r="T26" s="131">
        <f t="shared" si="5"/>
        <v>0</v>
      </c>
      <c r="U26" s="131">
        <f t="shared" si="6"/>
        <v>0</v>
      </c>
      <c r="W26">
        <v>0</v>
      </c>
      <c r="X26">
        <v>0</v>
      </c>
      <c r="Y26">
        <v>0</v>
      </c>
      <c r="Z26">
        <v>0</v>
      </c>
      <c r="AA26">
        <v>0</v>
      </c>
      <c r="AB26">
        <v>0</v>
      </c>
      <c r="AC26">
        <v>0</v>
      </c>
      <c r="AD26">
        <v>0</v>
      </c>
      <c r="AE26">
        <v>0</v>
      </c>
      <c r="AF26">
        <v>0</v>
      </c>
      <c r="AG26">
        <v>0</v>
      </c>
      <c r="AH26">
        <v>0</v>
      </c>
      <c r="AI26">
        <v>0</v>
      </c>
      <c r="AJ26">
        <v>0</v>
      </c>
      <c r="AK26">
        <v>0</v>
      </c>
      <c r="AL26">
        <v>0</v>
      </c>
      <c r="AM26">
        <v>0</v>
      </c>
      <c r="AN26">
        <v>0</v>
      </c>
    </row>
    <row r="27" spans="1:40">
      <c r="A27" t="s">
        <v>227</v>
      </c>
      <c r="B27">
        <v>10475</v>
      </c>
      <c r="C27">
        <v>0</v>
      </c>
      <c r="D27" s="131">
        <f t="shared" si="3"/>
        <v>0</v>
      </c>
      <c r="E27" s="131">
        <f t="shared" si="3"/>
        <v>0</v>
      </c>
      <c r="F27" s="131">
        <f t="shared" si="3"/>
        <v>0</v>
      </c>
      <c r="G27" s="131">
        <f t="shared" si="3"/>
        <v>0</v>
      </c>
      <c r="H27" s="131">
        <f t="shared" si="3"/>
        <v>0</v>
      </c>
      <c r="I27" s="131">
        <f t="shared" si="3"/>
        <v>0</v>
      </c>
      <c r="J27" s="131">
        <f t="shared" si="3"/>
        <v>0</v>
      </c>
      <c r="K27" s="131">
        <f t="shared" si="3"/>
        <v>0</v>
      </c>
      <c r="L27" s="131">
        <f t="shared" si="3"/>
        <v>0</v>
      </c>
      <c r="M27" s="131">
        <f t="shared" si="3"/>
        <v>0</v>
      </c>
      <c r="N27" s="131">
        <f t="shared" si="3"/>
        <v>0</v>
      </c>
      <c r="O27" s="131">
        <f t="shared" si="3"/>
        <v>0</v>
      </c>
      <c r="P27" s="131">
        <f t="shared" si="3"/>
        <v>0</v>
      </c>
      <c r="Q27" s="131">
        <f t="shared" si="3"/>
        <v>0</v>
      </c>
      <c r="R27" s="131">
        <f t="shared" si="3"/>
        <v>0</v>
      </c>
      <c r="S27" s="131">
        <f t="shared" si="3"/>
        <v>0</v>
      </c>
      <c r="T27" s="131">
        <f t="shared" si="5"/>
        <v>0</v>
      </c>
      <c r="U27" s="131">
        <f t="shared" si="6"/>
        <v>0</v>
      </c>
      <c r="W27">
        <v>0</v>
      </c>
      <c r="X27">
        <v>0</v>
      </c>
      <c r="Y27">
        <v>0</v>
      </c>
      <c r="Z27">
        <v>0</v>
      </c>
      <c r="AA27">
        <v>0</v>
      </c>
      <c r="AB27">
        <v>0</v>
      </c>
      <c r="AC27">
        <v>0</v>
      </c>
      <c r="AD27">
        <v>0</v>
      </c>
      <c r="AE27">
        <v>0</v>
      </c>
      <c r="AF27">
        <v>0</v>
      </c>
      <c r="AG27">
        <v>0</v>
      </c>
      <c r="AH27">
        <v>0</v>
      </c>
      <c r="AI27">
        <v>0</v>
      </c>
      <c r="AJ27">
        <v>0</v>
      </c>
      <c r="AK27">
        <v>0</v>
      </c>
      <c r="AL27">
        <v>0</v>
      </c>
      <c r="AM27">
        <v>0</v>
      </c>
      <c r="AN27">
        <v>0</v>
      </c>
    </row>
    <row r="28" spans="1:40">
      <c r="A28" t="s">
        <v>227</v>
      </c>
      <c r="B28">
        <v>10461</v>
      </c>
      <c r="C28">
        <v>0</v>
      </c>
      <c r="D28" s="131">
        <f t="shared" si="3"/>
        <v>0</v>
      </c>
      <c r="E28" s="131">
        <f t="shared" si="3"/>
        <v>0</v>
      </c>
      <c r="F28" s="131">
        <f t="shared" si="3"/>
        <v>0</v>
      </c>
      <c r="G28" s="131">
        <f t="shared" si="3"/>
        <v>0</v>
      </c>
      <c r="H28" s="131">
        <f t="shared" si="3"/>
        <v>0</v>
      </c>
      <c r="I28" s="131">
        <f t="shared" si="3"/>
        <v>0</v>
      </c>
      <c r="J28" s="131">
        <f t="shared" si="3"/>
        <v>0</v>
      </c>
      <c r="K28" s="131">
        <f t="shared" si="3"/>
        <v>0</v>
      </c>
      <c r="L28" s="131">
        <f t="shared" si="3"/>
        <v>0</v>
      </c>
      <c r="M28" s="131">
        <f t="shared" si="3"/>
        <v>0</v>
      </c>
      <c r="N28" s="131">
        <f t="shared" si="3"/>
        <v>0</v>
      </c>
      <c r="O28" s="131">
        <f t="shared" si="3"/>
        <v>0</v>
      </c>
      <c r="P28" s="131">
        <f t="shared" si="3"/>
        <v>0</v>
      </c>
      <c r="Q28" s="131">
        <f t="shared" si="3"/>
        <v>0</v>
      </c>
      <c r="R28" s="131">
        <f t="shared" si="3"/>
        <v>0</v>
      </c>
      <c r="S28" s="131">
        <f t="shared" si="3"/>
        <v>0</v>
      </c>
      <c r="T28" s="131">
        <f t="shared" si="5"/>
        <v>0</v>
      </c>
      <c r="U28" s="131">
        <f t="shared" si="6"/>
        <v>0</v>
      </c>
      <c r="W28">
        <v>0</v>
      </c>
      <c r="X28">
        <v>0</v>
      </c>
      <c r="Y28">
        <v>0</v>
      </c>
      <c r="Z28">
        <v>0</v>
      </c>
      <c r="AA28">
        <v>0</v>
      </c>
      <c r="AB28">
        <v>0</v>
      </c>
      <c r="AC28">
        <v>0</v>
      </c>
      <c r="AD28">
        <v>0</v>
      </c>
      <c r="AE28">
        <v>0</v>
      </c>
      <c r="AF28">
        <v>0</v>
      </c>
      <c r="AG28">
        <v>0</v>
      </c>
      <c r="AH28">
        <v>0</v>
      </c>
      <c r="AI28">
        <v>0</v>
      </c>
      <c r="AJ28">
        <v>0</v>
      </c>
      <c r="AK28">
        <v>0</v>
      </c>
      <c r="AL28">
        <v>0</v>
      </c>
      <c r="AM28">
        <v>0</v>
      </c>
      <c r="AN28">
        <v>0</v>
      </c>
    </row>
    <row r="29" spans="1:40">
      <c r="A29" t="s">
        <v>227</v>
      </c>
      <c r="B29">
        <v>10462</v>
      </c>
      <c r="C29">
        <v>0</v>
      </c>
      <c r="D29" s="131">
        <f t="shared" si="3"/>
        <v>0</v>
      </c>
      <c r="E29" s="131">
        <f t="shared" si="3"/>
        <v>0</v>
      </c>
      <c r="F29" s="131">
        <f t="shared" si="3"/>
        <v>0</v>
      </c>
      <c r="G29" s="131">
        <f t="shared" si="3"/>
        <v>0</v>
      </c>
      <c r="H29" s="131">
        <f t="shared" si="3"/>
        <v>0</v>
      </c>
      <c r="I29" s="131">
        <f t="shared" si="3"/>
        <v>0</v>
      </c>
      <c r="J29" s="131">
        <f t="shared" si="3"/>
        <v>0</v>
      </c>
      <c r="K29" s="131">
        <f t="shared" si="3"/>
        <v>0</v>
      </c>
      <c r="L29" s="131">
        <f t="shared" si="3"/>
        <v>0</v>
      </c>
      <c r="M29" s="131">
        <f t="shared" si="3"/>
        <v>0</v>
      </c>
      <c r="N29" s="131">
        <f t="shared" si="3"/>
        <v>0</v>
      </c>
      <c r="O29" s="131">
        <f t="shared" si="3"/>
        <v>0</v>
      </c>
      <c r="P29" s="131">
        <f t="shared" si="3"/>
        <v>0</v>
      </c>
      <c r="Q29" s="131">
        <f t="shared" si="3"/>
        <v>0</v>
      </c>
      <c r="R29" s="131">
        <f t="shared" si="3"/>
        <v>0</v>
      </c>
      <c r="S29" s="131">
        <f t="shared" si="3"/>
        <v>0</v>
      </c>
      <c r="T29" s="131">
        <f t="shared" si="5"/>
        <v>0</v>
      </c>
      <c r="U29" s="131">
        <f t="shared" si="6"/>
        <v>0</v>
      </c>
      <c r="W29">
        <v>0</v>
      </c>
      <c r="X29">
        <v>0</v>
      </c>
      <c r="Y29">
        <v>0</v>
      </c>
      <c r="Z29">
        <v>0</v>
      </c>
      <c r="AA29">
        <v>0</v>
      </c>
      <c r="AB29">
        <v>0</v>
      </c>
      <c r="AC29">
        <v>0</v>
      </c>
      <c r="AD29">
        <v>0</v>
      </c>
      <c r="AE29">
        <v>0</v>
      </c>
      <c r="AF29">
        <v>0</v>
      </c>
      <c r="AG29">
        <v>0</v>
      </c>
      <c r="AH29">
        <v>0</v>
      </c>
      <c r="AI29">
        <v>0</v>
      </c>
      <c r="AJ29">
        <v>0</v>
      </c>
      <c r="AK29">
        <v>0</v>
      </c>
      <c r="AL29">
        <v>0</v>
      </c>
      <c r="AM29">
        <v>0</v>
      </c>
      <c r="AN29">
        <v>0</v>
      </c>
    </row>
    <row r="30" spans="1:40">
      <c r="A30" t="s">
        <v>227</v>
      </c>
      <c r="B30">
        <v>10464</v>
      </c>
      <c r="C30">
        <v>0</v>
      </c>
      <c r="D30" s="131">
        <f t="shared" si="3"/>
        <v>0</v>
      </c>
      <c r="E30" s="131">
        <f t="shared" si="3"/>
        <v>0</v>
      </c>
      <c r="F30" s="131">
        <f t="shared" si="3"/>
        <v>0</v>
      </c>
      <c r="G30" s="131">
        <f t="shared" si="3"/>
        <v>0</v>
      </c>
      <c r="H30" s="131">
        <f t="shared" si="3"/>
        <v>0</v>
      </c>
      <c r="I30" s="131">
        <f t="shared" si="3"/>
        <v>0</v>
      </c>
      <c r="J30" s="131">
        <f t="shared" si="3"/>
        <v>0</v>
      </c>
      <c r="K30" s="131">
        <f t="shared" si="3"/>
        <v>0</v>
      </c>
      <c r="L30" s="131">
        <f t="shared" si="3"/>
        <v>0</v>
      </c>
      <c r="M30" s="131">
        <f t="shared" si="3"/>
        <v>0</v>
      </c>
      <c r="N30" s="131">
        <f t="shared" si="3"/>
        <v>0</v>
      </c>
      <c r="O30" s="131">
        <f t="shared" si="3"/>
        <v>0</v>
      </c>
      <c r="P30" s="131">
        <f t="shared" si="3"/>
        <v>0</v>
      </c>
      <c r="Q30" s="131">
        <f t="shared" si="3"/>
        <v>0</v>
      </c>
      <c r="R30" s="131">
        <f t="shared" si="3"/>
        <v>0</v>
      </c>
      <c r="S30" s="131">
        <f t="shared" si="3"/>
        <v>0</v>
      </c>
      <c r="T30" s="131">
        <f t="shared" si="5"/>
        <v>0</v>
      </c>
      <c r="U30" s="131">
        <f t="shared" si="6"/>
        <v>0</v>
      </c>
      <c r="W30">
        <v>0</v>
      </c>
      <c r="X30">
        <v>0</v>
      </c>
      <c r="Y30">
        <v>0</v>
      </c>
      <c r="Z30">
        <v>0</v>
      </c>
      <c r="AA30">
        <v>0</v>
      </c>
      <c r="AB30">
        <v>0</v>
      </c>
      <c r="AC30">
        <v>0</v>
      </c>
      <c r="AD30">
        <v>0</v>
      </c>
      <c r="AE30">
        <v>0</v>
      </c>
      <c r="AF30">
        <v>0</v>
      </c>
      <c r="AG30">
        <v>0</v>
      </c>
      <c r="AH30">
        <v>0</v>
      </c>
      <c r="AI30">
        <v>0</v>
      </c>
      <c r="AJ30">
        <v>0</v>
      </c>
      <c r="AK30">
        <v>0</v>
      </c>
      <c r="AL30">
        <v>0</v>
      </c>
      <c r="AM30">
        <v>0</v>
      </c>
      <c r="AN30">
        <v>0</v>
      </c>
    </row>
    <row r="31" spans="1:40">
      <c r="A31" t="s">
        <v>227</v>
      </c>
      <c r="B31">
        <v>10465</v>
      </c>
      <c r="C31">
        <v>2</v>
      </c>
      <c r="D31" s="131">
        <f t="shared" si="3"/>
        <v>0</v>
      </c>
      <c r="E31" s="131">
        <f t="shared" si="3"/>
        <v>0</v>
      </c>
      <c r="F31" s="131">
        <f t="shared" si="3"/>
        <v>0</v>
      </c>
      <c r="G31" s="131">
        <f t="shared" si="3"/>
        <v>0</v>
      </c>
      <c r="H31" s="131">
        <f t="shared" si="3"/>
        <v>1</v>
      </c>
      <c r="I31" s="131">
        <f t="shared" si="3"/>
        <v>0</v>
      </c>
      <c r="J31" s="131">
        <f t="shared" si="3"/>
        <v>0</v>
      </c>
      <c r="K31" s="131">
        <f t="shared" si="3"/>
        <v>1</v>
      </c>
      <c r="L31" s="131">
        <f t="shared" si="3"/>
        <v>0</v>
      </c>
      <c r="M31" s="131">
        <f t="shared" si="3"/>
        <v>0</v>
      </c>
      <c r="N31" s="131">
        <f t="shared" si="3"/>
        <v>1</v>
      </c>
      <c r="O31" s="131">
        <f t="shared" si="3"/>
        <v>0</v>
      </c>
      <c r="P31" s="131">
        <f t="shared" si="3"/>
        <v>0</v>
      </c>
      <c r="Q31" s="131">
        <f t="shared" si="3"/>
        <v>0</v>
      </c>
      <c r="R31" s="131">
        <f t="shared" si="3"/>
        <v>0</v>
      </c>
      <c r="S31" s="131">
        <f t="shared" si="3"/>
        <v>0</v>
      </c>
      <c r="T31" s="131">
        <f t="shared" si="5"/>
        <v>0</v>
      </c>
      <c r="U31" s="131">
        <f t="shared" si="6"/>
        <v>0</v>
      </c>
      <c r="W31">
        <v>0</v>
      </c>
      <c r="X31">
        <v>0</v>
      </c>
      <c r="Y31">
        <v>0</v>
      </c>
      <c r="Z31">
        <v>0</v>
      </c>
      <c r="AA31">
        <v>2</v>
      </c>
      <c r="AB31">
        <v>0</v>
      </c>
      <c r="AC31">
        <v>0</v>
      </c>
      <c r="AD31">
        <v>2</v>
      </c>
      <c r="AE31">
        <v>0</v>
      </c>
      <c r="AF31">
        <v>0</v>
      </c>
      <c r="AG31">
        <v>2</v>
      </c>
      <c r="AH31">
        <v>0</v>
      </c>
      <c r="AI31">
        <v>0</v>
      </c>
      <c r="AJ31">
        <v>0</v>
      </c>
      <c r="AK31">
        <v>0</v>
      </c>
      <c r="AL31">
        <v>0</v>
      </c>
      <c r="AM31">
        <v>0</v>
      </c>
      <c r="AN31">
        <v>0</v>
      </c>
    </row>
    <row r="32" spans="1:40">
      <c r="A32" t="s">
        <v>227</v>
      </c>
      <c r="B32">
        <v>10472</v>
      </c>
      <c r="C32">
        <v>0</v>
      </c>
      <c r="D32" s="131">
        <f t="shared" si="3"/>
        <v>0</v>
      </c>
      <c r="E32" s="131">
        <f t="shared" si="3"/>
        <v>0</v>
      </c>
      <c r="F32" s="131">
        <f t="shared" si="3"/>
        <v>0</v>
      </c>
      <c r="G32" s="131">
        <f t="shared" si="3"/>
        <v>0</v>
      </c>
      <c r="H32" s="131">
        <f t="shared" si="3"/>
        <v>0</v>
      </c>
      <c r="I32" s="131">
        <f t="shared" si="3"/>
        <v>0</v>
      </c>
      <c r="J32" s="131">
        <f t="shared" si="3"/>
        <v>0</v>
      </c>
      <c r="K32" s="131">
        <f t="shared" si="3"/>
        <v>0</v>
      </c>
      <c r="L32" s="131">
        <f t="shared" si="3"/>
        <v>0</v>
      </c>
      <c r="M32" s="131">
        <f t="shared" si="3"/>
        <v>0</v>
      </c>
      <c r="N32" s="131">
        <f t="shared" si="3"/>
        <v>0</v>
      </c>
      <c r="O32" s="131">
        <f t="shared" si="3"/>
        <v>0</v>
      </c>
      <c r="P32" s="131">
        <f t="shared" si="3"/>
        <v>0</v>
      </c>
      <c r="Q32" s="131">
        <f t="shared" si="3"/>
        <v>0</v>
      </c>
      <c r="R32" s="131">
        <f t="shared" si="3"/>
        <v>0</v>
      </c>
      <c r="S32" s="131">
        <f t="shared" si="3"/>
        <v>0</v>
      </c>
      <c r="T32" s="131">
        <f t="shared" si="5"/>
        <v>0</v>
      </c>
      <c r="U32" s="131">
        <f t="shared" si="6"/>
        <v>0</v>
      </c>
      <c r="W32">
        <v>0</v>
      </c>
      <c r="X32">
        <v>0</v>
      </c>
      <c r="Y32">
        <v>0</v>
      </c>
      <c r="Z32">
        <v>0</v>
      </c>
      <c r="AA32">
        <v>0</v>
      </c>
      <c r="AB32">
        <v>0</v>
      </c>
      <c r="AC32">
        <v>0</v>
      </c>
      <c r="AD32">
        <v>0</v>
      </c>
      <c r="AE32">
        <v>0</v>
      </c>
      <c r="AF32">
        <v>0</v>
      </c>
      <c r="AG32">
        <v>0</v>
      </c>
      <c r="AH32">
        <v>0</v>
      </c>
      <c r="AI32">
        <v>0</v>
      </c>
      <c r="AJ32">
        <v>0</v>
      </c>
      <c r="AK32">
        <v>0</v>
      </c>
      <c r="AL32">
        <v>0</v>
      </c>
      <c r="AM32">
        <v>0</v>
      </c>
      <c r="AN32">
        <v>0</v>
      </c>
    </row>
    <row r="33" spans="1:40">
      <c r="A33" t="s">
        <v>227</v>
      </c>
      <c r="B33">
        <v>10473</v>
      </c>
      <c r="C33">
        <v>0</v>
      </c>
      <c r="D33" s="131">
        <f t="shared" si="3"/>
        <v>0</v>
      </c>
      <c r="E33" s="131">
        <f t="shared" si="3"/>
        <v>0</v>
      </c>
      <c r="F33" s="131">
        <f t="shared" si="3"/>
        <v>0</v>
      </c>
      <c r="G33" s="131">
        <f t="shared" si="3"/>
        <v>0</v>
      </c>
      <c r="H33" s="131">
        <f t="shared" si="3"/>
        <v>0</v>
      </c>
      <c r="I33" s="131">
        <f t="shared" si="3"/>
        <v>0</v>
      </c>
      <c r="J33" s="131">
        <f t="shared" si="3"/>
        <v>0</v>
      </c>
      <c r="K33" s="131">
        <f t="shared" si="3"/>
        <v>0</v>
      </c>
      <c r="L33" s="131">
        <f t="shared" si="3"/>
        <v>0</v>
      </c>
      <c r="M33" s="131">
        <f t="shared" si="3"/>
        <v>0</v>
      </c>
      <c r="N33" s="131">
        <f t="shared" si="3"/>
        <v>0</v>
      </c>
      <c r="O33" s="131">
        <f t="shared" si="3"/>
        <v>0</v>
      </c>
      <c r="P33" s="131">
        <f t="shared" si="3"/>
        <v>0</v>
      </c>
      <c r="Q33" s="131">
        <f t="shared" si="3"/>
        <v>0</v>
      </c>
      <c r="R33" s="131">
        <f t="shared" si="3"/>
        <v>0</v>
      </c>
      <c r="S33" s="131">
        <f t="shared" si="3"/>
        <v>0</v>
      </c>
      <c r="T33" s="131">
        <f t="shared" si="5"/>
        <v>0</v>
      </c>
      <c r="U33" s="131">
        <f t="shared" si="6"/>
        <v>0</v>
      </c>
      <c r="W33">
        <v>0</v>
      </c>
      <c r="X33">
        <v>0</v>
      </c>
      <c r="Y33">
        <v>0</v>
      </c>
      <c r="Z33">
        <v>0</v>
      </c>
      <c r="AA33">
        <v>0</v>
      </c>
      <c r="AB33">
        <v>0</v>
      </c>
      <c r="AC33">
        <v>0</v>
      </c>
      <c r="AD33">
        <v>0</v>
      </c>
      <c r="AE33">
        <v>0</v>
      </c>
      <c r="AF33">
        <v>0</v>
      </c>
      <c r="AG33">
        <v>0</v>
      </c>
      <c r="AH33">
        <v>0</v>
      </c>
      <c r="AI33">
        <v>0</v>
      </c>
      <c r="AJ33">
        <v>0</v>
      </c>
      <c r="AK33">
        <v>0</v>
      </c>
      <c r="AL33">
        <v>0</v>
      </c>
      <c r="AM33">
        <v>0</v>
      </c>
      <c r="AN33">
        <v>0</v>
      </c>
    </row>
    <row r="34" spans="1:40">
      <c r="A34" t="s">
        <v>2</v>
      </c>
      <c r="B34">
        <v>11212</v>
      </c>
      <c r="C34">
        <v>0</v>
      </c>
      <c r="D34" s="131">
        <f t="shared" si="3"/>
        <v>0</v>
      </c>
      <c r="E34" s="131">
        <f t="shared" si="3"/>
        <v>0</v>
      </c>
      <c r="F34" s="131">
        <f t="shared" si="3"/>
        <v>0</v>
      </c>
      <c r="G34" s="131">
        <f t="shared" si="3"/>
        <v>0</v>
      </c>
      <c r="H34" s="131">
        <f t="shared" si="3"/>
        <v>0</v>
      </c>
      <c r="I34" s="131">
        <f t="shared" si="3"/>
        <v>0</v>
      </c>
      <c r="J34" s="131">
        <f t="shared" si="3"/>
        <v>0</v>
      </c>
      <c r="K34" s="131">
        <f t="shared" si="3"/>
        <v>0</v>
      </c>
      <c r="L34" s="131">
        <f t="shared" si="3"/>
        <v>0</v>
      </c>
      <c r="M34" s="131">
        <f t="shared" si="3"/>
        <v>0</v>
      </c>
      <c r="N34" s="131">
        <f t="shared" si="3"/>
        <v>0</v>
      </c>
      <c r="O34" s="131">
        <f t="shared" si="3"/>
        <v>0</v>
      </c>
      <c r="P34" s="131">
        <f t="shared" si="3"/>
        <v>0</v>
      </c>
      <c r="Q34" s="131">
        <f t="shared" si="3"/>
        <v>0</v>
      </c>
      <c r="R34" s="131">
        <f t="shared" si="3"/>
        <v>0</v>
      </c>
      <c r="S34" s="131">
        <f t="shared" si="3"/>
        <v>0</v>
      </c>
      <c r="T34" s="131">
        <f t="shared" si="5"/>
        <v>0</v>
      </c>
      <c r="U34" s="131">
        <f t="shared" si="6"/>
        <v>0</v>
      </c>
      <c r="W34">
        <v>0</v>
      </c>
      <c r="X34">
        <v>0</v>
      </c>
      <c r="Y34">
        <v>0</v>
      </c>
      <c r="Z34">
        <v>0</v>
      </c>
      <c r="AA34">
        <v>0</v>
      </c>
      <c r="AB34">
        <v>0</v>
      </c>
      <c r="AC34">
        <v>0</v>
      </c>
      <c r="AD34">
        <v>0</v>
      </c>
      <c r="AE34">
        <v>0</v>
      </c>
      <c r="AF34">
        <v>0</v>
      </c>
      <c r="AG34">
        <v>0</v>
      </c>
      <c r="AH34">
        <v>0</v>
      </c>
      <c r="AI34">
        <v>0</v>
      </c>
      <c r="AJ34">
        <v>0</v>
      </c>
      <c r="AK34">
        <v>0</v>
      </c>
      <c r="AL34">
        <v>0</v>
      </c>
      <c r="AM34">
        <v>0</v>
      </c>
      <c r="AN34">
        <v>0</v>
      </c>
    </row>
    <row r="35" spans="1:40">
      <c r="A35" t="s">
        <v>2</v>
      </c>
      <c r="B35">
        <v>11213</v>
      </c>
      <c r="C35">
        <v>1</v>
      </c>
      <c r="D35" s="131">
        <f t="shared" si="3"/>
        <v>0</v>
      </c>
      <c r="E35" s="131">
        <f t="shared" si="3"/>
        <v>0</v>
      </c>
      <c r="F35" s="131">
        <f t="shared" si="3"/>
        <v>1</v>
      </c>
      <c r="G35" s="131">
        <f t="shared" si="3"/>
        <v>0</v>
      </c>
      <c r="H35" s="131">
        <f t="shared" si="3"/>
        <v>0</v>
      </c>
      <c r="I35" s="131">
        <f t="shared" si="3"/>
        <v>0</v>
      </c>
      <c r="J35" s="131">
        <f t="shared" si="3"/>
        <v>0</v>
      </c>
      <c r="K35" s="131">
        <f t="shared" si="3"/>
        <v>1</v>
      </c>
      <c r="L35" s="131">
        <f t="shared" si="3"/>
        <v>0</v>
      </c>
      <c r="M35" s="131">
        <f t="shared" si="3"/>
        <v>0</v>
      </c>
      <c r="N35" s="131">
        <f t="shared" si="3"/>
        <v>0</v>
      </c>
      <c r="O35" s="131">
        <f t="shared" si="3"/>
        <v>1</v>
      </c>
      <c r="P35" s="131">
        <f t="shared" si="3"/>
        <v>0</v>
      </c>
      <c r="Q35" s="131">
        <f t="shared" si="3"/>
        <v>0</v>
      </c>
      <c r="R35" s="131">
        <f t="shared" si="3"/>
        <v>0</v>
      </c>
      <c r="S35" s="131">
        <f t="shared" si="3"/>
        <v>0</v>
      </c>
      <c r="T35" s="131">
        <f t="shared" si="5"/>
        <v>0</v>
      </c>
      <c r="U35" s="131">
        <f t="shared" si="6"/>
        <v>0</v>
      </c>
      <c r="W35">
        <v>0</v>
      </c>
      <c r="X35">
        <v>0</v>
      </c>
      <c r="Y35">
        <v>1</v>
      </c>
      <c r="Z35">
        <v>0</v>
      </c>
      <c r="AA35">
        <v>0</v>
      </c>
      <c r="AB35">
        <v>0</v>
      </c>
      <c r="AC35">
        <v>0</v>
      </c>
      <c r="AD35">
        <v>1</v>
      </c>
      <c r="AE35">
        <v>0</v>
      </c>
      <c r="AF35">
        <v>0</v>
      </c>
      <c r="AG35">
        <v>0</v>
      </c>
      <c r="AH35">
        <v>1</v>
      </c>
      <c r="AI35">
        <v>0</v>
      </c>
      <c r="AJ35">
        <v>0</v>
      </c>
      <c r="AK35">
        <v>0</v>
      </c>
      <c r="AL35">
        <v>0</v>
      </c>
      <c r="AM35">
        <v>0</v>
      </c>
      <c r="AN35">
        <v>0</v>
      </c>
    </row>
    <row r="36" spans="1:40">
      <c r="A36" t="s">
        <v>2</v>
      </c>
      <c r="B36">
        <v>11216</v>
      </c>
      <c r="C36">
        <v>16</v>
      </c>
      <c r="D36" s="131">
        <f t="shared" si="3"/>
        <v>6.25E-2</v>
      </c>
      <c r="E36" s="131">
        <f t="shared" si="3"/>
        <v>0.5</v>
      </c>
      <c r="F36" s="131">
        <f t="shared" si="3"/>
        <v>0.1875</v>
      </c>
      <c r="G36" s="131">
        <f t="shared" si="3"/>
        <v>0.1875</v>
      </c>
      <c r="H36" s="131">
        <f t="shared" si="3"/>
        <v>6.25E-2</v>
      </c>
      <c r="I36" s="131">
        <f t="shared" si="3"/>
        <v>0</v>
      </c>
      <c r="J36" s="131">
        <f t="shared" si="3"/>
        <v>0.375</v>
      </c>
      <c r="K36" s="131">
        <f t="shared" si="3"/>
        <v>0.5625</v>
      </c>
      <c r="L36" s="131">
        <f t="shared" si="3"/>
        <v>0</v>
      </c>
      <c r="M36" s="131">
        <f t="shared" si="3"/>
        <v>6.25E-2</v>
      </c>
      <c r="N36" s="131">
        <f t="shared" si="3"/>
        <v>0.625</v>
      </c>
      <c r="O36" s="131">
        <f t="shared" si="3"/>
        <v>0.1875</v>
      </c>
      <c r="P36" s="131">
        <f t="shared" si="3"/>
        <v>0</v>
      </c>
      <c r="Q36" s="131">
        <f t="shared" si="3"/>
        <v>0</v>
      </c>
      <c r="R36" s="131">
        <f t="shared" si="3"/>
        <v>0</v>
      </c>
      <c r="S36" s="131">
        <f t="shared" si="3"/>
        <v>6.25E-2</v>
      </c>
      <c r="T36" s="131">
        <f t="shared" si="5"/>
        <v>0.125</v>
      </c>
      <c r="U36" s="131">
        <f t="shared" si="6"/>
        <v>0</v>
      </c>
      <c r="W36">
        <v>1</v>
      </c>
      <c r="X36">
        <v>8</v>
      </c>
      <c r="Y36">
        <v>3</v>
      </c>
      <c r="Z36">
        <v>3</v>
      </c>
      <c r="AA36">
        <v>1</v>
      </c>
      <c r="AB36">
        <v>0</v>
      </c>
      <c r="AC36">
        <v>6</v>
      </c>
      <c r="AD36">
        <v>9</v>
      </c>
      <c r="AE36">
        <v>0</v>
      </c>
      <c r="AF36">
        <v>1</v>
      </c>
      <c r="AG36">
        <v>10</v>
      </c>
      <c r="AH36">
        <v>3</v>
      </c>
      <c r="AI36">
        <v>0</v>
      </c>
      <c r="AJ36">
        <v>0</v>
      </c>
      <c r="AK36">
        <v>0</v>
      </c>
      <c r="AL36">
        <v>1</v>
      </c>
      <c r="AM36">
        <v>2</v>
      </c>
      <c r="AN36">
        <v>0</v>
      </c>
    </row>
    <row r="37" spans="1:40">
      <c r="A37" t="s">
        <v>2</v>
      </c>
      <c r="B37">
        <v>11233</v>
      </c>
      <c r="C37">
        <v>6</v>
      </c>
      <c r="D37" s="131">
        <f t="shared" si="3"/>
        <v>0</v>
      </c>
      <c r="E37" s="131">
        <f t="shared" si="3"/>
        <v>0.5</v>
      </c>
      <c r="F37" s="131">
        <f t="shared" si="3"/>
        <v>0.5</v>
      </c>
      <c r="G37" s="131">
        <f t="shared" si="3"/>
        <v>0</v>
      </c>
      <c r="H37" s="131">
        <f t="shared" si="3"/>
        <v>0</v>
      </c>
      <c r="I37" s="131">
        <f t="shared" si="3"/>
        <v>0</v>
      </c>
      <c r="J37" s="131">
        <f t="shared" si="3"/>
        <v>0.5</v>
      </c>
      <c r="K37" s="131">
        <f t="shared" si="3"/>
        <v>0.5</v>
      </c>
      <c r="L37" s="131">
        <f t="shared" si="3"/>
        <v>0</v>
      </c>
      <c r="M37" s="131">
        <f t="shared" si="3"/>
        <v>0</v>
      </c>
      <c r="N37" s="131">
        <f t="shared" si="3"/>
        <v>0.5</v>
      </c>
      <c r="O37" s="131">
        <f t="shared" si="3"/>
        <v>0.5</v>
      </c>
      <c r="P37" s="131">
        <f t="shared" si="3"/>
        <v>0</v>
      </c>
      <c r="Q37" s="131">
        <f t="shared" si="3"/>
        <v>0</v>
      </c>
      <c r="R37" s="131">
        <f t="shared" si="3"/>
        <v>0</v>
      </c>
      <c r="S37" s="131">
        <f t="shared" si="3"/>
        <v>0</v>
      </c>
      <c r="T37" s="131">
        <f t="shared" si="5"/>
        <v>0</v>
      </c>
      <c r="U37" s="131">
        <f t="shared" si="6"/>
        <v>0</v>
      </c>
      <c r="W37">
        <v>0</v>
      </c>
      <c r="X37">
        <v>3</v>
      </c>
      <c r="Y37">
        <v>3</v>
      </c>
      <c r="Z37">
        <v>0</v>
      </c>
      <c r="AA37">
        <v>0</v>
      </c>
      <c r="AB37">
        <v>0</v>
      </c>
      <c r="AC37">
        <v>3</v>
      </c>
      <c r="AD37">
        <v>3</v>
      </c>
      <c r="AE37">
        <v>0</v>
      </c>
      <c r="AF37">
        <v>0</v>
      </c>
      <c r="AG37">
        <v>3</v>
      </c>
      <c r="AH37">
        <v>3</v>
      </c>
      <c r="AI37">
        <v>0</v>
      </c>
      <c r="AJ37">
        <v>0</v>
      </c>
      <c r="AK37">
        <v>0</v>
      </c>
      <c r="AL37">
        <v>0</v>
      </c>
      <c r="AM37">
        <v>0</v>
      </c>
      <c r="AN37">
        <v>0</v>
      </c>
    </row>
    <row r="38" spans="1:40">
      <c r="A38" t="s">
        <v>2</v>
      </c>
      <c r="B38">
        <v>11238</v>
      </c>
      <c r="C38">
        <v>11</v>
      </c>
      <c r="D38" s="131">
        <f t="shared" si="3"/>
        <v>0</v>
      </c>
      <c r="E38" s="131">
        <f t="shared" si="3"/>
        <v>0.54545454545454541</v>
      </c>
      <c r="F38" s="131">
        <f t="shared" si="3"/>
        <v>0.27272727272727271</v>
      </c>
      <c r="G38" s="131">
        <f t="shared" si="3"/>
        <v>0.18181818181818182</v>
      </c>
      <c r="H38" s="131">
        <f t="shared" si="3"/>
        <v>0</v>
      </c>
      <c r="I38" s="131">
        <f t="shared" si="3"/>
        <v>0</v>
      </c>
      <c r="J38" s="131">
        <f t="shared" si="3"/>
        <v>0.18181818181818182</v>
      </c>
      <c r="K38" s="131">
        <f t="shared" si="3"/>
        <v>0.81818181818181823</v>
      </c>
      <c r="L38" s="131">
        <f t="shared" si="3"/>
        <v>0</v>
      </c>
      <c r="M38" s="131">
        <f t="shared" si="3"/>
        <v>0</v>
      </c>
      <c r="N38" s="131">
        <f t="shared" si="3"/>
        <v>0.72727272727272729</v>
      </c>
      <c r="O38" s="131">
        <f t="shared" si="3"/>
        <v>0</v>
      </c>
      <c r="P38" s="131">
        <f t="shared" si="3"/>
        <v>0</v>
      </c>
      <c r="Q38" s="131">
        <f t="shared" si="3"/>
        <v>0.18181818181818182</v>
      </c>
      <c r="R38" s="131">
        <f t="shared" si="3"/>
        <v>0</v>
      </c>
      <c r="S38" s="131">
        <f t="shared" si="3"/>
        <v>0</v>
      </c>
      <c r="T38" s="131">
        <f t="shared" si="5"/>
        <v>9.0909090909090912E-2</v>
      </c>
      <c r="U38" s="131">
        <f t="shared" si="6"/>
        <v>0</v>
      </c>
      <c r="W38">
        <v>0</v>
      </c>
      <c r="X38">
        <v>6</v>
      </c>
      <c r="Y38">
        <v>3</v>
      </c>
      <c r="Z38">
        <v>2</v>
      </c>
      <c r="AA38">
        <v>0</v>
      </c>
      <c r="AB38">
        <v>0</v>
      </c>
      <c r="AC38">
        <v>2</v>
      </c>
      <c r="AD38">
        <v>9</v>
      </c>
      <c r="AE38">
        <v>0</v>
      </c>
      <c r="AF38">
        <v>0</v>
      </c>
      <c r="AG38">
        <v>8</v>
      </c>
      <c r="AH38">
        <v>0</v>
      </c>
      <c r="AI38">
        <v>0</v>
      </c>
      <c r="AJ38">
        <v>2</v>
      </c>
      <c r="AK38">
        <v>0</v>
      </c>
      <c r="AL38">
        <v>0</v>
      </c>
      <c r="AM38">
        <v>1</v>
      </c>
      <c r="AN38">
        <v>0</v>
      </c>
    </row>
    <row r="39" spans="1:40">
      <c r="A39" t="s">
        <v>2</v>
      </c>
      <c r="B39">
        <v>11209</v>
      </c>
      <c r="C39">
        <v>2</v>
      </c>
      <c r="D39" s="131">
        <f t="shared" si="3"/>
        <v>0</v>
      </c>
      <c r="E39" s="131">
        <f t="shared" si="3"/>
        <v>0.5</v>
      </c>
      <c r="F39" s="131">
        <f t="shared" si="3"/>
        <v>0</v>
      </c>
      <c r="G39" s="131">
        <f t="shared" si="3"/>
        <v>0</v>
      </c>
      <c r="H39" s="131">
        <f t="shared" si="3"/>
        <v>0.5</v>
      </c>
      <c r="I39" s="131">
        <f t="shared" si="3"/>
        <v>0</v>
      </c>
      <c r="J39" s="131">
        <f t="shared" si="3"/>
        <v>0</v>
      </c>
      <c r="K39" s="131">
        <f t="shared" si="3"/>
        <v>0.5</v>
      </c>
      <c r="L39" s="131">
        <f t="shared" si="3"/>
        <v>0.5</v>
      </c>
      <c r="M39" s="131">
        <f t="shared" si="3"/>
        <v>0</v>
      </c>
      <c r="N39" s="131">
        <f t="shared" si="3"/>
        <v>1</v>
      </c>
      <c r="O39" s="131">
        <f t="shared" si="3"/>
        <v>0</v>
      </c>
      <c r="P39" s="131">
        <f t="shared" si="3"/>
        <v>0</v>
      </c>
      <c r="Q39" s="131">
        <f t="shared" si="3"/>
        <v>0</v>
      </c>
      <c r="R39" s="131">
        <f t="shared" si="3"/>
        <v>0</v>
      </c>
      <c r="S39" s="131">
        <f t="shared" si="3"/>
        <v>0</v>
      </c>
      <c r="T39" s="131">
        <f t="shared" si="5"/>
        <v>0</v>
      </c>
      <c r="U39" s="131">
        <f t="shared" si="6"/>
        <v>0</v>
      </c>
      <c r="W39">
        <v>0</v>
      </c>
      <c r="X39">
        <v>1</v>
      </c>
      <c r="Y39">
        <v>0</v>
      </c>
      <c r="Z39">
        <v>0</v>
      </c>
      <c r="AA39">
        <v>1</v>
      </c>
      <c r="AB39">
        <v>0</v>
      </c>
      <c r="AC39">
        <v>0</v>
      </c>
      <c r="AD39">
        <v>1</v>
      </c>
      <c r="AE39">
        <v>1</v>
      </c>
      <c r="AF39">
        <v>0</v>
      </c>
      <c r="AG39">
        <v>2</v>
      </c>
      <c r="AH39">
        <v>0</v>
      </c>
      <c r="AI39">
        <v>0</v>
      </c>
      <c r="AJ39">
        <v>0</v>
      </c>
      <c r="AK39">
        <v>0</v>
      </c>
      <c r="AL39">
        <v>0</v>
      </c>
      <c r="AM39">
        <v>0</v>
      </c>
      <c r="AN39">
        <v>0</v>
      </c>
    </row>
    <row r="40" spans="1:40">
      <c r="A40" t="s">
        <v>2</v>
      </c>
      <c r="B40">
        <v>11214</v>
      </c>
      <c r="C40">
        <v>0</v>
      </c>
      <c r="D40" s="131">
        <f t="shared" ref="D40:S55" si="7">IFERROR(W40/$C40,0)</f>
        <v>0</v>
      </c>
      <c r="E40" s="131">
        <f t="shared" si="7"/>
        <v>0</v>
      </c>
      <c r="F40" s="131">
        <f t="shared" si="7"/>
        <v>0</v>
      </c>
      <c r="G40" s="131">
        <f t="shared" si="7"/>
        <v>0</v>
      </c>
      <c r="H40" s="131">
        <f t="shared" si="7"/>
        <v>0</v>
      </c>
      <c r="I40" s="131">
        <f t="shared" si="7"/>
        <v>0</v>
      </c>
      <c r="J40" s="131">
        <f t="shared" si="7"/>
        <v>0</v>
      </c>
      <c r="K40" s="131">
        <f t="shared" si="7"/>
        <v>0</v>
      </c>
      <c r="L40" s="131">
        <f t="shared" si="7"/>
        <v>0</v>
      </c>
      <c r="M40" s="131">
        <f t="shared" si="7"/>
        <v>0</v>
      </c>
      <c r="N40" s="131">
        <f t="shared" si="7"/>
        <v>0</v>
      </c>
      <c r="O40" s="131">
        <f t="shared" si="7"/>
        <v>0</v>
      </c>
      <c r="P40" s="131">
        <f t="shared" si="7"/>
        <v>0</v>
      </c>
      <c r="Q40" s="131">
        <f t="shared" si="7"/>
        <v>0</v>
      </c>
      <c r="R40" s="131">
        <f t="shared" si="7"/>
        <v>0</v>
      </c>
      <c r="S40" s="131">
        <f t="shared" si="7"/>
        <v>0</v>
      </c>
      <c r="T40" s="131">
        <f t="shared" ref="T40:U88" si="8">IFERROR(AM40/$C40,0)</f>
        <v>0</v>
      </c>
      <c r="U40" s="131">
        <f t="shared" si="8"/>
        <v>0</v>
      </c>
      <c r="W40">
        <v>0</v>
      </c>
      <c r="X40">
        <v>0</v>
      </c>
      <c r="Y40">
        <v>0</v>
      </c>
      <c r="Z40">
        <v>0</v>
      </c>
      <c r="AA40">
        <v>0</v>
      </c>
      <c r="AB40">
        <v>0</v>
      </c>
      <c r="AC40">
        <v>0</v>
      </c>
      <c r="AD40">
        <v>0</v>
      </c>
      <c r="AE40">
        <v>0</v>
      </c>
      <c r="AF40">
        <v>0</v>
      </c>
      <c r="AG40">
        <v>0</v>
      </c>
      <c r="AH40">
        <v>0</v>
      </c>
      <c r="AI40">
        <v>0</v>
      </c>
      <c r="AJ40">
        <v>0</v>
      </c>
      <c r="AK40">
        <v>0</v>
      </c>
      <c r="AL40">
        <v>0</v>
      </c>
      <c r="AM40">
        <v>0</v>
      </c>
      <c r="AN40">
        <v>0</v>
      </c>
    </row>
    <row r="41" spans="1:40">
      <c r="A41" t="s">
        <v>2</v>
      </c>
      <c r="B41">
        <v>11228</v>
      </c>
      <c r="C41">
        <v>0</v>
      </c>
      <c r="D41" s="131">
        <f t="shared" si="7"/>
        <v>0</v>
      </c>
      <c r="E41" s="131">
        <f t="shared" si="7"/>
        <v>0</v>
      </c>
      <c r="F41" s="131">
        <f t="shared" si="7"/>
        <v>0</v>
      </c>
      <c r="G41" s="131">
        <f t="shared" si="7"/>
        <v>0</v>
      </c>
      <c r="H41" s="131">
        <f t="shared" si="7"/>
        <v>0</v>
      </c>
      <c r="I41" s="131">
        <f t="shared" si="7"/>
        <v>0</v>
      </c>
      <c r="J41" s="131">
        <f t="shared" si="7"/>
        <v>0</v>
      </c>
      <c r="K41" s="131">
        <f t="shared" si="7"/>
        <v>0</v>
      </c>
      <c r="L41" s="131">
        <f t="shared" si="7"/>
        <v>0</v>
      </c>
      <c r="M41" s="131">
        <f t="shared" si="7"/>
        <v>0</v>
      </c>
      <c r="N41" s="131">
        <f t="shared" si="7"/>
        <v>0</v>
      </c>
      <c r="O41" s="131">
        <f t="shared" si="7"/>
        <v>0</v>
      </c>
      <c r="P41" s="131">
        <f t="shared" si="7"/>
        <v>0</v>
      </c>
      <c r="Q41" s="131">
        <f t="shared" si="7"/>
        <v>0</v>
      </c>
      <c r="R41" s="131">
        <f t="shared" si="7"/>
        <v>0</v>
      </c>
      <c r="S41" s="131">
        <f t="shared" si="7"/>
        <v>0</v>
      </c>
      <c r="T41" s="131">
        <f t="shared" si="8"/>
        <v>0</v>
      </c>
      <c r="U41" s="131">
        <f t="shared" si="8"/>
        <v>0</v>
      </c>
      <c r="W41">
        <v>0</v>
      </c>
      <c r="X41">
        <v>0</v>
      </c>
      <c r="Y41">
        <v>0</v>
      </c>
      <c r="Z41">
        <v>0</v>
      </c>
      <c r="AA41">
        <v>0</v>
      </c>
      <c r="AB41">
        <v>0</v>
      </c>
      <c r="AC41">
        <v>0</v>
      </c>
      <c r="AD41">
        <v>0</v>
      </c>
      <c r="AE41">
        <v>0</v>
      </c>
      <c r="AF41">
        <v>0</v>
      </c>
      <c r="AG41">
        <v>0</v>
      </c>
      <c r="AH41">
        <v>0</v>
      </c>
      <c r="AI41">
        <v>0</v>
      </c>
      <c r="AJ41">
        <v>0</v>
      </c>
      <c r="AK41">
        <v>0</v>
      </c>
      <c r="AL41">
        <v>0</v>
      </c>
      <c r="AM41">
        <v>0</v>
      </c>
      <c r="AN41">
        <v>0</v>
      </c>
    </row>
    <row r="42" spans="1:40">
      <c r="A42" t="s">
        <v>2</v>
      </c>
      <c r="B42">
        <v>11204</v>
      </c>
      <c r="C42">
        <v>0</v>
      </c>
      <c r="D42" s="131">
        <f t="shared" si="7"/>
        <v>0</v>
      </c>
      <c r="E42" s="131">
        <f t="shared" si="7"/>
        <v>0</v>
      </c>
      <c r="F42" s="131">
        <f t="shared" si="7"/>
        <v>0</v>
      </c>
      <c r="G42" s="131">
        <f t="shared" si="7"/>
        <v>0</v>
      </c>
      <c r="H42" s="131">
        <f t="shared" si="7"/>
        <v>0</v>
      </c>
      <c r="I42" s="131">
        <f t="shared" si="7"/>
        <v>0</v>
      </c>
      <c r="J42" s="131">
        <f t="shared" si="7"/>
        <v>0</v>
      </c>
      <c r="K42" s="131">
        <f t="shared" si="7"/>
        <v>0</v>
      </c>
      <c r="L42" s="131">
        <f t="shared" si="7"/>
        <v>0</v>
      </c>
      <c r="M42" s="131">
        <f t="shared" si="7"/>
        <v>0</v>
      </c>
      <c r="N42" s="131">
        <f t="shared" si="7"/>
        <v>0</v>
      </c>
      <c r="O42" s="131">
        <f t="shared" si="7"/>
        <v>0</v>
      </c>
      <c r="P42" s="131">
        <f t="shared" si="7"/>
        <v>0</v>
      </c>
      <c r="Q42" s="131">
        <f t="shared" si="7"/>
        <v>0</v>
      </c>
      <c r="R42" s="131">
        <f t="shared" si="7"/>
        <v>0</v>
      </c>
      <c r="S42" s="131">
        <f t="shared" si="7"/>
        <v>0</v>
      </c>
      <c r="T42" s="131">
        <f t="shared" si="8"/>
        <v>0</v>
      </c>
      <c r="U42" s="131">
        <f t="shared" si="8"/>
        <v>0</v>
      </c>
      <c r="W42">
        <v>0</v>
      </c>
      <c r="X42">
        <v>0</v>
      </c>
      <c r="Y42">
        <v>0</v>
      </c>
      <c r="Z42">
        <v>0</v>
      </c>
      <c r="AA42">
        <v>0</v>
      </c>
      <c r="AB42">
        <v>0</v>
      </c>
      <c r="AC42">
        <v>0</v>
      </c>
      <c r="AD42">
        <v>0</v>
      </c>
      <c r="AE42">
        <v>0</v>
      </c>
      <c r="AF42">
        <v>0</v>
      </c>
      <c r="AG42">
        <v>0</v>
      </c>
      <c r="AH42">
        <v>0</v>
      </c>
      <c r="AI42">
        <v>0</v>
      </c>
      <c r="AJ42">
        <v>0</v>
      </c>
      <c r="AK42">
        <v>0</v>
      </c>
      <c r="AL42">
        <v>0</v>
      </c>
      <c r="AM42">
        <v>0</v>
      </c>
      <c r="AN42">
        <v>0</v>
      </c>
    </row>
    <row r="43" spans="1:40">
      <c r="A43" t="s">
        <v>2</v>
      </c>
      <c r="B43">
        <v>11218</v>
      </c>
      <c r="C43">
        <v>7</v>
      </c>
      <c r="D43" s="131">
        <f t="shared" si="7"/>
        <v>0</v>
      </c>
      <c r="E43" s="131">
        <f t="shared" si="7"/>
        <v>0.2857142857142857</v>
      </c>
      <c r="F43" s="131">
        <f t="shared" si="7"/>
        <v>0.42857142857142855</v>
      </c>
      <c r="G43" s="131">
        <f t="shared" si="7"/>
        <v>0.14285714285714285</v>
      </c>
      <c r="H43" s="131">
        <f t="shared" si="7"/>
        <v>0.14285714285714285</v>
      </c>
      <c r="I43" s="131">
        <f t="shared" si="7"/>
        <v>0</v>
      </c>
      <c r="J43" s="131">
        <f t="shared" si="7"/>
        <v>0.14285714285714285</v>
      </c>
      <c r="K43" s="131">
        <f t="shared" si="7"/>
        <v>0.8571428571428571</v>
      </c>
      <c r="L43" s="131">
        <f t="shared" si="7"/>
        <v>0</v>
      </c>
      <c r="M43" s="131">
        <f t="shared" si="7"/>
        <v>0</v>
      </c>
      <c r="N43" s="131">
        <f t="shared" si="7"/>
        <v>0.5714285714285714</v>
      </c>
      <c r="O43" s="131">
        <f t="shared" si="7"/>
        <v>0.2857142857142857</v>
      </c>
      <c r="P43" s="131">
        <f t="shared" si="7"/>
        <v>0</v>
      </c>
      <c r="Q43" s="131">
        <f t="shared" si="7"/>
        <v>0</v>
      </c>
      <c r="R43" s="131">
        <f t="shared" si="7"/>
        <v>0</v>
      </c>
      <c r="S43" s="131">
        <f t="shared" si="7"/>
        <v>0</v>
      </c>
      <c r="T43" s="131">
        <f t="shared" si="8"/>
        <v>0.14285714285714285</v>
      </c>
      <c r="U43" s="131">
        <f t="shared" si="8"/>
        <v>0</v>
      </c>
      <c r="W43">
        <v>0</v>
      </c>
      <c r="X43">
        <v>2</v>
      </c>
      <c r="Y43">
        <v>3</v>
      </c>
      <c r="Z43">
        <v>1</v>
      </c>
      <c r="AA43">
        <v>1</v>
      </c>
      <c r="AB43">
        <v>0</v>
      </c>
      <c r="AC43">
        <v>1</v>
      </c>
      <c r="AD43">
        <v>6</v>
      </c>
      <c r="AE43">
        <v>0</v>
      </c>
      <c r="AF43">
        <v>0</v>
      </c>
      <c r="AG43">
        <v>4</v>
      </c>
      <c r="AH43">
        <v>2</v>
      </c>
      <c r="AI43">
        <v>0</v>
      </c>
      <c r="AJ43">
        <v>0</v>
      </c>
      <c r="AK43">
        <v>0</v>
      </c>
      <c r="AL43">
        <v>0</v>
      </c>
      <c r="AM43">
        <v>1</v>
      </c>
      <c r="AN43">
        <v>0</v>
      </c>
    </row>
    <row r="44" spans="1:40">
      <c r="A44" t="s">
        <v>2</v>
      </c>
      <c r="B44">
        <v>11219</v>
      </c>
      <c r="C44">
        <v>1</v>
      </c>
      <c r="D44" s="131">
        <f t="shared" si="7"/>
        <v>0</v>
      </c>
      <c r="E44" s="131">
        <f t="shared" si="7"/>
        <v>1</v>
      </c>
      <c r="F44" s="131">
        <f t="shared" si="7"/>
        <v>0</v>
      </c>
      <c r="G44" s="131">
        <f t="shared" si="7"/>
        <v>0</v>
      </c>
      <c r="H44" s="131">
        <f t="shared" si="7"/>
        <v>0</v>
      </c>
      <c r="I44" s="131">
        <f t="shared" si="7"/>
        <v>0</v>
      </c>
      <c r="J44" s="131">
        <f t="shared" si="7"/>
        <v>0</v>
      </c>
      <c r="K44" s="131">
        <f t="shared" si="7"/>
        <v>1</v>
      </c>
      <c r="L44" s="131">
        <f t="shared" si="7"/>
        <v>0</v>
      </c>
      <c r="M44" s="131">
        <f t="shared" si="7"/>
        <v>0</v>
      </c>
      <c r="N44" s="131">
        <f t="shared" si="7"/>
        <v>1</v>
      </c>
      <c r="O44" s="131">
        <f t="shared" si="7"/>
        <v>0</v>
      </c>
      <c r="P44" s="131">
        <f t="shared" si="7"/>
        <v>0</v>
      </c>
      <c r="Q44" s="131">
        <f t="shared" si="7"/>
        <v>0</v>
      </c>
      <c r="R44" s="131">
        <f t="shared" si="7"/>
        <v>0</v>
      </c>
      <c r="S44" s="131">
        <f t="shared" si="7"/>
        <v>0</v>
      </c>
      <c r="T44" s="131">
        <f t="shared" si="8"/>
        <v>0</v>
      </c>
      <c r="U44" s="131">
        <f t="shared" si="8"/>
        <v>0</v>
      </c>
      <c r="W44">
        <v>0</v>
      </c>
      <c r="X44">
        <v>1</v>
      </c>
      <c r="Y44">
        <v>0</v>
      </c>
      <c r="Z44">
        <v>0</v>
      </c>
      <c r="AA44">
        <v>0</v>
      </c>
      <c r="AB44">
        <v>0</v>
      </c>
      <c r="AC44">
        <v>0</v>
      </c>
      <c r="AD44">
        <v>1</v>
      </c>
      <c r="AE44">
        <v>0</v>
      </c>
      <c r="AF44">
        <v>0</v>
      </c>
      <c r="AG44">
        <v>1</v>
      </c>
      <c r="AH44">
        <v>0</v>
      </c>
      <c r="AI44">
        <v>0</v>
      </c>
      <c r="AJ44">
        <v>0</v>
      </c>
      <c r="AK44">
        <v>0</v>
      </c>
      <c r="AL44">
        <v>0</v>
      </c>
      <c r="AM44">
        <v>0</v>
      </c>
      <c r="AN44">
        <v>0</v>
      </c>
    </row>
    <row r="45" spans="1:40">
      <c r="A45" t="s">
        <v>2</v>
      </c>
      <c r="B45">
        <v>11230</v>
      </c>
      <c r="C45">
        <v>2</v>
      </c>
      <c r="D45" s="131">
        <f t="shared" si="7"/>
        <v>0</v>
      </c>
      <c r="E45" s="131">
        <f t="shared" si="7"/>
        <v>0</v>
      </c>
      <c r="F45" s="131">
        <f t="shared" si="7"/>
        <v>0.5</v>
      </c>
      <c r="G45" s="131">
        <f t="shared" si="7"/>
        <v>0.5</v>
      </c>
      <c r="H45" s="131">
        <f t="shared" si="7"/>
        <v>0</v>
      </c>
      <c r="I45" s="131">
        <f t="shared" si="7"/>
        <v>0</v>
      </c>
      <c r="J45" s="131">
        <f t="shared" si="7"/>
        <v>1</v>
      </c>
      <c r="K45" s="131">
        <f t="shared" si="7"/>
        <v>0</v>
      </c>
      <c r="L45" s="131">
        <f t="shared" si="7"/>
        <v>0</v>
      </c>
      <c r="M45" s="131">
        <f t="shared" si="7"/>
        <v>0</v>
      </c>
      <c r="N45" s="131">
        <f t="shared" si="7"/>
        <v>0.5</v>
      </c>
      <c r="O45" s="131">
        <f t="shared" si="7"/>
        <v>0.5</v>
      </c>
      <c r="P45" s="131">
        <f t="shared" si="7"/>
        <v>0</v>
      </c>
      <c r="Q45" s="131">
        <f t="shared" si="7"/>
        <v>0</v>
      </c>
      <c r="R45" s="131">
        <f t="shared" si="7"/>
        <v>0</v>
      </c>
      <c r="S45" s="131">
        <f t="shared" si="7"/>
        <v>0</v>
      </c>
      <c r="T45" s="131">
        <f t="shared" si="8"/>
        <v>0</v>
      </c>
      <c r="U45" s="131">
        <f t="shared" si="8"/>
        <v>0</v>
      </c>
      <c r="W45">
        <v>0</v>
      </c>
      <c r="X45">
        <v>0</v>
      </c>
      <c r="Y45">
        <v>1</v>
      </c>
      <c r="Z45">
        <v>1</v>
      </c>
      <c r="AA45">
        <v>0</v>
      </c>
      <c r="AB45">
        <v>0</v>
      </c>
      <c r="AC45">
        <v>2</v>
      </c>
      <c r="AD45">
        <v>0</v>
      </c>
      <c r="AE45">
        <v>0</v>
      </c>
      <c r="AF45">
        <v>0</v>
      </c>
      <c r="AG45">
        <v>1</v>
      </c>
      <c r="AH45">
        <v>1</v>
      </c>
      <c r="AI45">
        <v>0</v>
      </c>
      <c r="AJ45">
        <v>0</v>
      </c>
      <c r="AK45">
        <v>0</v>
      </c>
      <c r="AL45">
        <v>0</v>
      </c>
      <c r="AM45">
        <v>0</v>
      </c>
      <c r="AN45">
        <v>0</v>
      </c>
    </row>
    <row r="46" spans="1:40">
      <c r="A46" t="s">
        <v>2</v>
      </c>
      <c r="B46">
        <v>11234</v>
      </c>
      <c r="C46">
        <v>0</v>
      </c>
      <c r="D46" s="131">
        <f t="shared" si="7"/>
        <v>0</v>
      </c>
      <c r="E46" s="131">
        <f t="shared" si="7"/>
        <v>0</v>
      </c>
      <c r="F46" s="131">
        <f t="shared" si="7"/>
        <v>0</v>
      </c>
      <c r="G46" s="131">
        <f t="shared" si="7"/>
        <v>0</v>
      </c>
      <c r="H46" s="131">
        <f t="shared" si="7"/>
        <v>0</v>
      </c>
      <c r="I46" s="131">
        <f t="shared" si="7"/>
        <v>0</v>
      </c>
      <c r="J46" s="131">
        <f t="shared" si="7"/>
        <v>0</v>
      </c>
      <c r="K46" s="131">
        <f t="shared" si="7"/>
        <v>0</v>
      </c>
      <c r="L46" s="131">
        <f t="shared" si="7"/>
        <v>0</v>
      </c>
      <c r="M46" s="131">
        <f t="shared" si="7"/>
        <v>0</v>
      </c>
      <c r="N46" s="131">
        <f t="shared" si="7"/>
        <v>0</v>
      </c>
      <c r="O46" s="131">
        <f t="shared" si="7"/>
        <v>0</v>
      </c>
      <c r="P46" s="131">
        <f t="shared" si="7"/>
        <v>0</v>
      </c>
      <c r="Q46" s="131">
        <f t="shared" si="7"/>
        <v>0</v>
      </c>
      <c r="R46" s="131">
        <f t="shared" si="7"/>
        <v>0</v>
      </c>
      <c r="S46" s="131">
        <f t="shared" si="7"/>
        <v>0</v>
      </c>
      <c r="T46" s="131">
        <f t="shared" si="8"/>
        <v>0</v>
      </c>
      <c r="U46" s="131">
        <f t="shared" si="8"/>
        <v>0</v>
      </c>
      <c r="W46">
        <v>0</v>
      </c>
      <c r="X46">
        <v>0</v>
      </c>
      <c r="Y46">
        <v>0</v>
      </c>
      <c r="Z46">
        <v>0</v>
      </c>
      <c r="AA46">
        <v>0</v>
      </c>
      <c r="AB46">
        <v>0</v>
      </c>
      <c r="AC46">
        <v>0</v>
      </c>
      <c r="AD46">
        <v>0</v>
      </c>
      <c r="AE46">
        <v>0</v>
      </c>
      <c r="AF46">
        <v>0</v>
      </c>
      <c r="AG46">
        <v>0</v>
      </c>
      <c r="AH46">
        <v>0</v>
      </c>
      <c r="AI46">
        <v>0</v>
      </c>
      <c r="AJ46">
        <v>0</v>
      </c>
      <c r="AK46">
        <v>0</v>
      </c>
      <c r="AL46">
        <v>0</v>
      </c>
      <c r="AM46">
        <v>0</v>
      </c>
      <c r="AN46">
        <v>0</v>
      </c>
    </row>
    <row r="47" spans="1:40">
      <c r="A47" t="s">
        <v>2</v>
      </c>
      <c r="B47">
        <v>11236</v>
      </c>
      <c r="C47">
        <v>1</v>
      </c>
      <c r="D47" s="131">
        <f t="shared" si="7"/>
        <v>0</v>
      </c>
      <c r="E47" s="131">
        <f t="shared" si="7"/>
        <v>1</v>
      </c>
      <c r="F47" s="131">
        <f t="shared" si="7"/>
        <v>0</v>
      </c>
      <c r="G47" s="131">
        <f t="shared" si="7"/>
        <v>0</v>
      </c>
      <c r="H47" s="131">
        <f t="shared" si="7"/>
        <v>0</v>
      </c>
      <c r="I47" s="131">
        <f t="shared" si="7"/>
        <v>0</v>
      </c>
      <c r="J47" s="131">
        <f t="shared" si="7"/>
        <v>1</v>
      </c>
      <c r="K47" s="131">
        <f t="shared" si="7"/>
        <v>0</v>
      </c>
      <c r="L47" s="131">
        <f t="shared" si="7"/>
        <v>0</v>
      </c>
      <c r="M47" s="131">
        <f t="shared" si="7"/>
        <v>0</v>
      </c>
      <c r="N47" s="131">
        <f t="shared" si="7"/>
        <v>1</v>
      </c>
      <c r="O47" s="131">
        <f t="shared" si="7"/>
        <v>0</v>
      </c>
      <c r="P47" s="131">
        <f t="shared" si="7"/>
        <v>0</v>
      </c>
      <c r="Q47" s="131">
        <f t="shared" si="7"/>
        <v>0</v>
      </c>
      <c r="R47" s="131">
        <f t="shared" si="7"/>
        <v>0</v>
      </c>
      <c r="S47" s="131">
        <f t="shared" si="7"/>
        <v>0</v>
      </c>
      <c r="T47" s="131">
        <f t="shared" si="8"/>
        <v>0</v>
      </c>
      <c r="U47" s="131">
        <f t="shared" si="8"/>
        <v>0</v>
      </c>
      <c r="W47">
        <v>0</v>
      </c>
      <c r="X47">
        <v>1</v>
      </c>
      <c r="Y47">
        <v>0</v>
      </c>
      <c r="Z47">
        <v>0</v>
      </c>
      <c r="AA47">
        <v>0</v>
      </c>
      <c r="AB47">
        <v>0</v>
      </c>
      <c r="AC47">
        <v>1</v>
      </c>
      <c r="AD47">
        <v>0</v>
      </c>
      <c r="AE47">
        <v>0</v>
      </c>
      <c r="AF47">
        <v>0</v>
      </c>
      <c r="AG47">
        <v>1</v>
      </c>
      <c r="AH47">
        <v>0</v>
      </c>
      <c r="AI47">
        <v>0</v>
      </c>
      <c r="AJ47">
        <v>0</v>
      </c>
      <c r="AK47">
        <v>0</v>
      </c>
      <c r="AL47">
        <v>0</v>
      </c>
      <c r="AM47">
        <v>0</v>
      </c>
      <c r="AN47">
        <v>0</v>
      </c>
    </row>
    <row r="48" spans="1:40">
      <c r="A48" t="s">
        <v>2</v>
      </c>
      <c r="B48">
        <v>11239</v>
      </c>
      <c r="C48">
        <v>0</v>
      </c>
      <c r="D48" s="131">
        <f t="shared" si="7"/>
        <v>0</v>
      </c>
      <c r="E48" s="131">
        <f t="shared" si="7"/>
        <v>0</v>
      </c>
      <c r="F48" s="131">
        <f t="shared" si="7"/>
        <v>0</v>
      </c>
      <c r="G48" s="131">
        <f t="shared" si="7"/>
        <v>0</v>
      </c>
      <c r="H48" s="131">
        <f t="shared" si="7"/>
        <v>0</v>
      </c>
      <c r="I48" s="131">
        <f t="shared" si="7"/>
        <v>0</v>
      </c>
      <c r="J48" s="131">
        <f t="shared" si="7"/>
        <v>0</v>
      </c>
      <c r="K48" s="131">
        <f t="shared" si="7"/>
        <v>0</v>
      </c>
      <c r="L48" s="131">
        <f t="shared" si="7"/>
        <v>0</v>
      </c>
      <c r="M48" s="131">
        <f t="shared" si="7"/>
        <v>0</v>
      </c>
      <c r="N48" s="131">
        <f t="shared" si="7"/>
        <v>0</v>
      </c>
      <c r="O48" s="131">
        <f t="shared" si="7"/>
        <v>0</v>
      </c>
      <c r="P48" s="131">
        <f t="shared" si="7"/>
        <v>0</v>
      </c>
      <c r="Q48" s="131">
        <f t="shared" si="7"/>
        <v>0</v>
      </c>
      <c r="R48" s="131">
        <f t="shared" si="7"/>
        <v>0</v>
      </c>
      <c r="S48" s="131">
        <f t="shared" si="7"/>
        <v>0</v>
      </c>
      <c r="T48" s="131">
        <f t="shared" si="8"/>
        <v>0</v>
      </c>
      <c r="U48" s="131">
        <f t="shared" si="8"/>
        <v>0</v>
      </c>
      <c r="W48">
        <v>0</v>
      </c>
      <c r="X48">
        <v>0</v>
      </c>
      <c r="Y48">
        <v>0</v>
      </c>
      <c r="Z48">
        <v>0</v>
      </c>
      <c r="AA48">
        <v>0</v>
      </c>
      <c r="AB48">
        <v>0</v>
      </c>
      <c r="AC48">
        <v>0</v>
      </c>
      <c r="AD48">
        <v>0</v>
      </c>
      <c r="AE48">
        <v>0</v>
      </c>
      <c r="AF48">
        <v>0</v>
      </c>
      <c r="AG48">
        <v>0</v>
      </c>
      <c r="AH48">
        <v>0</v>
      </c>
      <c r="AI48">
        <v>0</v>
      </c>
      <c r="AJ48">
        <v>0</v>
      </c>
      <c r="AK48">
        <v>0</v>
      </c>
      <c r="AL48">
        <v>0</v>
      </c>
      <c r="AM48">
        <v>0</v>
      </c>
      <c r="AN48">
        <v>0</v>
      </c>
    </row>
    <row r="49" spans="1:40">
      <c r="A49" t="s">
        <v>2</v>
      </c>
      <c r="B49">
        <v>11223</v>
      </c>
      <c r="C49">
        <v>0</v>
      </c>
      <c r="D49" s="131">
        <f t="shared" si="7"/>
        <v>0</v>
      </c>
      <c r="E49" s="131">
        <f t="shared" si="7"/>
        <v>0</v>
      </c>
      <c r="F49" s="131">
        <f t="shared" si="7"/>
        <v>0</v>
      </c>
      <c r="G49" s="131">
        <f t="shared" si="7"/>
        <v>0</v>
      </c>
      <c r="H49" s="131">
        <f t="shared" si="7"/>
        <v>0</v>
      </c>
      <c r="I49" s="131">
        <f t="shared" si="7"/>
        <v>0</v>
      </c>
      <c r="J49" s="131">
        <f t="shared" si="7"/>
        <v>0</v>
      </c>
      <c r="K49" s="131">
        <f t="shared" si="7"/>
        <v>0</v>
      </c>
      <c r="L49" s="131">
        <f t="shared" si="7"/>
        <v>0</v>
      </c>
      <c r="M49" s="131">
        <f t="shared" si="7"/>
        <v>0</v>
      </c>
      <c r="N49" s="131">
        <f t="shared" si="7"/>
        <v>0</v>
      </c>
      <c r="O49" s="131">
        <f t="shared" si="7"/>
        <v>0</v>
      </c>
      <c r="P49" s="131">
        <f t="shared" si="7"/>
        <v>0</v>
      </c>
      <c r="Q49" s="131">
        <f t="shared" si="7"/>
        <v>0</v>
      </c>
      <c r="R49" s="131">
        <f t="shared" si="7"/>
        <v>0</v>
      </c>
      <c r="S49" s="131">
        <f t="shared" si="7"/>
        <v>0</v>
      </c>
      <c r="T49" s="131">
        <f t="shared" si="8"/>
        <v>0</v>
      </c>
      <c r="U49" s="131">
        <f t="shared" si="8"/>
        <v>0</v>
      </c>
      <c r="W49">
        <v>0</v>
      </c>
      <c r="X49">
        <v>0</v>
      </c>
      <c r="Y49">
        <v>0</v>
      </c>
      <c r="Z49">
        <v>0</v>
      </c>
      <c r="AA49">
        <v>0</v>
      </c>
      <c r="AB49">
        <v>0</v>
      </c>
      <c r="AC49">
        <v>0</v>
      </c>
      <c r="AD49">
        <v>0</v>
      </c>
      <c r="AE49">
        <v>0</v>
      </c>
      <c r="AF49">
        <v>0</v>
      </c>
      <c r="AG49">
        <v>0</v>
      </c>
      <c r="AH49">
        <v>0</v>
      </c>
      <c r="AI49">
        <v>0</v>
      </c>
      <c r="AJ49">
        <v>0</v>
      </c>
      <c r="AK49">
        <v>0</v>
      </c>
      <c r="AL49">
        <v>0</v>
      </c>
      <c r="AM49">
        <v>0</v>
      </c>
      <c r="AN49">
        <v>0</v>
      </c>
    </row>
    <row r="50" spans="1:40">
      <c r="A50" t="s">
        <v>2</v>
      </c>
      <c r="B50">
        <v>11224</v>
      </c>
      <c r="C50">
        <v>0</v>
      </c>
      <c r="D50" s="131">
        <f t="shared" si="7"/>
        <v>0</v>
      </c>
      <c r="E50" s="131">
        <f t="shared" si="7"/>
        <v>0</v>
      </c>
      <c r="F50" s="131">
        <f t="shared" si="7"/>
        <v>0</v>
      </c>
      <c r="G50" s="131">
        <f t="shared" si="7"/>
        <v>0</v>
      </c>
      <c r="H50" s="131">
        <f t="shared" si="7"/>
        <v>0</v>
      </c>
      <c r="I50" s="131">
        <f t="shared" si="7"/>
        <v>0</v>
      </c>
      <c r="J50" s="131">
        <f t="shared" si="7"/>
        <v>0</v>
      </c>
      <c r="K50" s="131">
        <f t="shared" si="7"/>
        <v>0</v>
      </c>
      <c r="L50" s="131">
        <f t="shared" si="7"/>
        <v>0</v>
      </c>
      <c r="M50" s="131">
        <f t="shared" si="7"/>
        <v>0</v>
      </c>
      <c r="N50" s="131">
        <f t="shared" si="7"/>
        <v>0</v>
      </c>
      <c r="O50" s="131">
        <f t="shared" si="7"/>
        <v>0</v>
      </c>
      <c r="P50" s="131">
        <f t="shared" si="7"/>
        <v>0</v>
      </c>
      <c r="Q50" s="131">
        <f t="shared" si="7"/>
        <v>0</v>
      </c>
      <c r="R50" s="131">
        <f t="shared" si="7"/>
        <v>0</v>
      </c>
      <c r="S50" s="131">
        <f t="shared" si="7"/>
        <v>0</v>
      </c>
      <c r="T50" s="131">
        <f t="shared" si="8"/>
        <v>0</v>
      </c>
      <c r="U50" s="131">
        <f t="shared" si="8"/>
        <v>0</v>
      </c>
      <c r="W50">
        <v>0</v>
      </c>
      <c r="X50">
        <v>0</v>
      </c>
      <c r="Y50">
        <v>0</v>
      </c>
      <c r="Z50">
        <v>0</v>
      </c>
      <c r="AA50">
        <v>0</v>
      </c>
      <c r="AB50">
        <v>0</v>
      </c>
      <c r="AC50">
        <v>0</v>
      </c>
      <c r="AD50">
        <v>0</v>
      </c>
      <c r="AE50">
        <v>0</v>
      </c>
      <c r="AF50">
        <v>0</v>
      </c>
      <c r="AG50">
        <v>0</v>
      </c>
      <c r="AH50">
        <v>0</v>
      </c>
      <c r="AI50">
        <v>0</v>
      </c>
      <c r="AJ50">
        <v>0</v>
      </c>
      <c r="AK50">
        <v>0</v>
      </c>
      <c r="AL50">
        <v>0</v>
      </c>
      <c r="AM50">
        <v>0</v>
      </c>
      <c r="AN50">
        <v>0</v>
      </c>
    </row>
    <row r="51" spans="1:40">
      <c r="A51" t="s">
        <v>2</v>
      </c>
      <c r="B51">
        <v>11229</v>
      </c>
      <c r="C51">
        <v>1</v>
      </c>
      <c r="D51" s="131">
        <f t="shared" si="7"/>
        <v>0</v>
      </c>
      <c r="E51" s="131">
        <f t="shared" si="7"/>
        <v>0</v>
      </c>
      <c r="F51" s="131">
        <f t="shared" si="7"/>
        <v>1</v>
      </c>
      <c r="G51" s="131">
        <f t="shared" si="7"/>
        <v>0</v>
      </c>
      <c r="H51" s="131">
        <f t="shared" si="7"/>
        <v>0</v>
      </c>
      <c r="I51" s="131">
        <f t="shared" si="7"/>
        <v>0</v>
      </c>
      <c r="J51" s="131">
        <f t="shared" si="7"/>
        <v>0</v>
      </c>
      <c r="K51" s="131">
        <f t="shared" si="7"/>
        <v>1</v>
      </c>
      <c r="L51" s="131">
        <f t="shared" si="7"/>
        <v>0</v>
      </c>
      <c r="M51" s="131">
        <f t="shared" si="7"/>
        <v>0</v>
      </c>
      <c r="N51" s="131">
        <f t="shared" si="7"/>
        <v>1</v>
      </c>
      <c r="O51" s="131">
        <f t="shared" si="7"/>
        <v>0</v>
      </c>
      <c r="P51" s="131">
        <f t="shared" si="7"/>
        <v>0</v>
      </c>
      <c r="Q51" s="131">
        <f t="shared" si="7"/>
        <v>0</v>
      </c>
      <c r="R51" s="131">
        <f t="shared" si="7"/>
        <v>0</v>
      </c>
      <c r="S51" s="131">
        <f t="shared" si="7"/>
        <v>0</v>
      </c>
      <c r="T51" s="131">
        <f t="shared" si="8"/>
        <v>0</v>
      </c>
      <c r="U51" s="131">
        <f t="shared" si="8"/>
        <v>0</v>
      </c>
      <c r="W51">
        <v>0</v>
      </c>
      <c r="X51">
        <v>0</v>
      </c>
      <c r="Y51">
        <v>1</v>
      </c>
      <c r="Z51">
        <v>0</v>
      </c>
      <c r="AA51">
        <v>0</v>
      </c>
      <c r="AB51">
        <v>0</v>
      </c>
      <c r="AC51">
        <v>0</v>
      </c>
      <c r="AD51">
        <v>1</v>
      </c>
      <c r="AE51">
        <v>0</v>
      </c>
      <c r="AF51">
        <v>0</v>
      </c>
      <c r="AG51">
        <v>1</v>
      </c>
      <c r="AH51">
        <v>0</v>
      </c>
      <c r="AI51">
        <v>0</v>
      </c>
      <c r="AJ51">
        <v>0</v>
      </c>
      <c r="AK51">
        <v>0</v>
      </c>
      <c r="AL51">
        <v>0</v>
      </c>
      <c r="AM51">
        <v>0</v>
      </c>
      <c r="AN51">
        <v>0</v>
      </c>
    </row>
    <row r="52" spans="1:40">
      <c r="A52" t="s">
        <v>2</v>
      </c>
      <c r="B52">
        <v>11235</v>
      </c>
      <c r="C52">
        <v>0</v>
      </c>
      <c r="D52" s="131">
        <f t="shared" si="7"/>
        <v>0</v>
      </c>
      <c r="E52" s="131">
        <f t="shared" si="7"/>
        <v>0</v>
      </c>
      <c r="F52" s="131">
        <f t="shared" si="7"/>
        <v>0</v>
      </c>
      <c r="G52" s="131">
        <f t="shared" si="7"/>
        <v>0</v>
      </c>
      <c r="H52" s="131">
        <f t="shared" si="7"/>
        <v>0</v>
      </c>
      <c r="I52" s="131">
        <f t="shared" si="7"/>
        <v>0</v>
      </c>
      <c r="J52" s="131">
        <f t="shared" si="7"/>
        <v>0</v>
      </c>
      <c r="K52" s="131">
        <f t="shared" si="7"/>
        <v>0</v>
      </c>
      <c r="L52" s="131">
        <f t="shared" si="7"/>
        <v>0</v>
      </c>
      <c r="M52" s="131">
        <f t="shared" si="7"/>
        <v>0</v>
      </c>
      <c r="N52" s="131">
        <f t="shared" si="7"/>
        <v>0</v>
      </c>
      <c r="O52" s="131">
        <f t="shared" si="7"/>
        <v>0</v>
      </c>
      <c r="P52" s="131">
        <f t="shared" si="7"/>
        <v>0</v>
      </c>
      <c r="Q52" s="131">
        <f t="shared" si="7"/>
        <v>0</v>
      </c>
      <c r="R52" s="131">
        <f t="shared" si="7"/>
        <v>0</v>
      </c>
      <c r="S52" s="131">
        <f t="shared" si="7"/>
        <v>0</v>
      </c>
      <c r="T52" s="131">
        <f t="shared" si="8"/>
        <v>0</v>
      </c>
      <c r="U52" s="131">
        <f t="shared" si="8"/>
        <v>0</v>
      </c>
      <c r="W52">
        <v>0</v>
      </c>
      <c r="X52">
        <v>0</v>
      </c>
      <c r="Y52">
        <v>0</v>
      </c>
      <c r="Z52">
        <v>0</v>
      </c>
      <c r="AA52">
        <v>0</v>
      </c>
      <c r="AB52">
        <v>0</v>
      </c>
      <c r="AC52">
        <v>0</v>
      </c>
      <c r="AD52">
        <v>0</v>
      </c>
      <c r="AE52">
        <v>0</v>
      </c>
      <c r="AF52">
        <v>0</v>
      </c>
      <c r="AG52">
        <v>0</v>
      </c>
      <c r="AH52">
        <v>0</v>
      </c>
      <c r="AI52">
        <v>0</v>
      </c>
      <c r="AJ52">
        <v>0</v>
      </c>
      <c r="AK52">
        <v>0</v>
      </c>
      <c r="AL52">
        <v>0</v>
      </c>
      <c r="AM52">
        <v>0</v>
      </c>
      <c r="AN52">
        <v>0</v>
      </c>
    </row>
    <row r="53" spans="1:40">
      <c r="A53" t="s">
        <v>2</v>
      </c>
      <c r="B53">
        <v>11201</v>
      </c>
      <c r="C53">
        <v>12</v>
      </c>
      <c r="D53" s="131">
        <f t="shared" si="7"/>
        <v>0</v>
      </c>
      <c r="E53" s="131">
        <f t="shared" si="7"/>
        <v>0.16666666666666666</v>
      </c>
      <c r="F53" s="131">
        <f t="shared" si="7"/>
        <v>0.16666666666666666</v>
      </c>
      <c r="G53" s="131">
        <f t="shared" si="7"/>
        <v>0.41666666666666669</v>
      </c>
      <c r="H53" s="131">
        <f t="shared" si="7"/>
        <v>0.16666666666666666</v>
      </c>
      <c r="I53" s="131">
        <f t="shared" si="7"/>
        <v>8.3333333333333329E-2</v>
      </c>
      <c r="J53" s="131">
        <f t="shared" si="7"/>
        <v>8.3333333333333329E-2</v>
      </c>
      <c r="K53" s="131">
        <f t="shared" si="7"/>
        <v>0.83333333333333337</v>
      </c>
      <c r="L53" s="131">
        <f t="shared" si="7"/>
        <v>8.3333333333333329E-2</v>
      </c>
      <c r="M53" s="131">
        <f t="shared" si="7"/>
        <v>0</v>
      </c>
      <c r="N53" s="131">
        <f t="shared" si="7"/>
        <v>0.75</v>
      </c>
      <c r="O53" s="131">
        <f t="shared" si="7"/>
        <v>8.3333333333333329E-2</v>
      </c>
      <c r="P53" s="131">
        <f t="shared" si="7"/>
        <v>0</v>
      </c>
      <c r="Q53" s="131">
        <f t="shared" si="7"/>
        <v>8.3333333333333329E-2</v>
      </c>
      <c r="R53" s="131">
        <f t="shared" si="7"/>
        <v>0</v>
      </c>
      <c r="S53" s="131">
        <f t="shared" si="7"/>
        <v>0</v>
      </c>
      <c r="T53" s="131">
        <f t="shared" si="8"/>
        <v>8.3333333333333329E-2</v>
      </c>
      <c r="U53" s="131">
        <f t="shared" si="8"/>
        <v>0</v>
      </c>
      <c r="W53">
        <v>0</v>
      </c>
      <c r="X53">
        <v>2</v>
      </c>
      <c r="Y53">
        <v>2</v>
      </c>
      <c r="Z53">
        <v>5</v>
      </c>
      <c r="AA53">
        <v>2</v>
      </c>
      <c r="AB53">
        <v>1</v>
      </c>
      <c r="AC53">
        <v>1</v>
      </c>
      <c r="AD53">
        <v>10</v>
      </c>
      <c r="AE53">
        <v>1</v>
      </c>
      <c r="AF53">
        <v>0</v>
      </c>
      <c r="AG53">
        <v>9</v>
      </c>
      <c r="AH53">
        <v>1</v>
      </c>
      <c r="AI53">
        <v>0</v>
      </c>
      <c r="AJ53">
        <v>1</v>
      </c>
      <c r="AK53">
        <v>0</v>
      </c>
      <c r="AL53">
        <v>0</v>
      </c>
      <c r="AM53">
        <v>1</v>
      </c>
      <c r="AN53">
        <v>0</v>
      </c>
    </row>
    <row r="54" spans="1:40">
      <c r="A54" t="s">
        <v>2</v>
      </c>
      <c r="B54">
        <v>11205</v>
      </c>
      <c r="C54">
        <v>8</v>
      </c>
      <c r="D54" s="131">
        <f t="shared" si="7"/>
        <v>0</v>
      </c>
      <c r="E54" s="131">
        <f t="shared" si="7"/>
        <v>0.125</v>
      </c>
      <c r="F54" s="131">
        <f t="shared" si="7"/>
        <v>0.375</v>
      </c>
      <c r="G54" s="131">
        <f t="shared" si="7"/>
        <v>0.125</v>
      </c>
      <c r="H54" s="131">
        <f t="shared" si="7"/>
        <v>0.25</v>
      </c>
      <c r="I54" s="131">
        <f t="shared" si="7"/>
        <v>0.125</v>
      </c>
      <c r="J54" s="131">
        <f t="shared" si="7"/>
        <v>0.375</v>
      </c>
      <c r="K54" s="131">
        <f t="shared" si="7"/>
        <v>0.5</v>
      </c>
      <c r="L54" s="131">
        <f t="shared" si="7"/>
        <v>0.125</v>
      </c>
      <c r="M54" s="131">
        <f t="shared" si="7"/>
        <v>0</v>
      </c>
      <c r="N54" s="131">
        <f t="shared" si="7"/>
        <v>0.625</v>
      </c>
      <c r="O54" s="131">
        <f t="shared" si="7"/>
        <v>0</v>
      </c>
      <c r="P54" s="131">
        <f t="shared" si="7"/>
        <v>0.25</v>
      </c>
      <c r="Q54" s="131">
        <f t="shared" si="7"/>
        <v>0</v>
      </c>
      <c r="R54" s="131">
        <f t="shared" si="7"/>
        <v>0</v>
      </c>
      <c r="S54" s="131">
        <f t="shared" si="7"/>
        <v>0</v>
      </c>
      <c r="T54" s="131">
        <f t="shared" si="8"/>
        <v>0.125</v>
      </c>
      <c r="U54" s="131">
        <f t="shared" si="8"/>
        <v>0</v>
      </c>
      <c r="W54">
        <v>0</v>
      </c>
      <c r="X54">
        <v>1</v>
      </c>
      <c r="Y54">
        <v>3</v>
      </c>
      <c r="Z54">
        <v>1</v>
      </c>
      <c r="AA54">
        <v>2</v>
      </c>
      <c r="AB54">
        <v>1</v>
      </c>
      <c r="AC54">
        <v>3</v>
      </c>
      <c r="AD54">
        <v>4</v>
      </c>
      <c r="AE54">
        <v>1</v>
      </c>
      <c r="AF54">
        <v>0</v>
      </c>
      <c r="AG54">
        <v>5</v>
      </c>
      <c r="AH54">
        <v>0</v>
      </c>
      <c r="AI54">
        <v>2</v>
      </c>
      <c r="AJ54">
        <v>0</v>
      </c>
      <c r="AK54">
        <v>0</v>
      </c>
      <c r="AL54">
        <v>0</v>
      </c>
      <c r="AM54">
        <v>1</v>
      </c>
      <c r="AN54">
        <v>0</v>
      </c>
    </row>
    <row r="55" spans="1:40">
      <c r="A55" t="s">
        <v>2</v>
      </c>
      <c r="B55">
        <v>11215</v>
      </c>
      <c r="C55">
        <v>20</v>
      </c>
      <c r="D55" s="131">
        <f t="shared" si="7"/>
        <v>0.05</v>
      </c>
      <c r="E55" s="131">
        <f t="shared" si="7"/>
        <v>0.15</v>
      </c>
      <c r="F55" s="131">
        <f t="shared" si="7"/>
        <v>0.45</v>
      </c>
      <c r="G55" s="131">
        <f t="shared" si="7"/>
        <v>0.1</v>
      </c>
      <c r="H55" s="131">
        <f t="shared" si="7"/>
        <v>0.2</v>
      </c>
      <c r="I55" s="131">
        <f t="shared" si="7"/>
        <v>0.05</v>
      </c>
      <c r="J55" s="131">
        <f t="shared" si="7"/>
        <v>0.25</v>
      </c>
      <c r="K55" s="131">
        <f t="shared" si="7"/>
        <v>0.7</v>
      </c>
      <c r="L55" s="131">
        <f t="shared" si="7"/>
        <v>0</v>
      </c>
      <c r="M55" s="131">
        <f t="shared" si="7"/>
        <v>0.05</v>
      </c>
      <c r="N55" s="131">
        <f t="shared" si="7"/>
        <v>0.7</v>
      </c>
      <c r="O55" s="131">
        <f t="shared" si="7"/>
        <v>0.05</v>
      </c>
      <c r="P55" s="131">
        <f t="shared" si="7"/>
        <v>0</v>
      </c>
      <c r="Q55" s="131">
        <f t="shared" si="7"/>
        <v>0</v>
      </c>
      <c r="R55" s="131">
        <f t="shared" si="7"/>
        <v>0</v>
      </c>
      <c r="S55" s="131">
        <f t="shared" ref="S55:U118" si="9">IFERROR(AL55/$C55,0)</f>
        <v>0.05</v>
      </c>
      <c r="T55" s="131">
        <f t="shared" si="8"/>
        <v>0.2</v>
      </c>
      <c r="U55" s="131">
        <f t="shared" si="8"/>
        <v>0</v>
      </c>
      <c r="W55">
        <v>1</v>
      </c>
      <c r="X55">
        <v>3</v>
      </c>
      <c r="Y55">
        <v>9</v>
      </c>
      <c r="Z55">
        <v>2</v>
      </c>
      <c r="AA55">
        <v>4</v>
      </c>
      <c r="AB55">
        <v>1</v>
      </c>
      <c r="AC55">
        <v>5</v>
      </c>
      <c r="AD55">
        <v>14</v>
      </c>
      <c r="AE55">
        <v>0</v>
      </c>
      <c r="AF55">
        <v>1</v>
      </c>
      <c r="AG55">
        <v>14</v>
      </c>
      <c r="AH55">
        <v>1</v>
      </c>
      <c r="AI55">
        <v>0</v>
      </c>
      <c r="AJ55">
        <v>0</v>
      </c>
      <c r="AK55">
        <v>0</v>
      </c>
      <c r="AL55">
        <v>1</v>
      </c>
      <c r="AM55">
        <v>4</v>
      </c>
      <c r="AN55">
        <v>0</v>
      </c>
    </row>
    <row r="56" spans="1:40">
      <c r="A56" t="s">
        <v>2</v>
      </c>
      <c r="B56">
        <v>11217</v>
      </c>
      <c r="C56">
        <v>11</v>
      </c>
      <c r="D56" s="131">
        <f t="shared" ref="D56:R72" si="10">IFERROR(W56/$C56,0)</f>
        <v>0</v>
      </c>
      <c r="E56" s="131">
        <f t="shared" si="10"/>
        <v>0.18181818181818182</v>
      </c>
      <c r="F56" s="131">
        <f t="shared" si="10"/>
        <v>0.18181818181818182</v>
      </c>
      <c r="G56" s="131">
        <f t="shared" si="10"/>
        <v>0.36363636363636365</v>
      </c>
      <c r="H56" s="131">
        <f t="shared" si="10"/>
        <v>0.18181818181818182</v>
      </c>
      <c r="I56" s="131">
        <f t="shared" si="10"/>
        <v>9.0909090909090912E-2</v>
      </c>
      <c r="J56" s="131">
        <f t="shared" si="10"/>
        <v>0.36363636363636365</v>
      </c>
      <c r="K56" s="131">
        <f t="shared" si="10"/>
        <v>0.63636363636363635</v>
      </c>
      <c r="L56" s="131">
        <f t="shared" si="10"/>
        <v>0</v>
      </c>
      <c r="M56" s="131">
        <f t="shared" si="10"/>
        <v>0</v>
      </c>
      <c r="N56" s="131">
        <f t="shared" si="10"/>
        <v>0.72727272727272729</v>
      </c>
      <c r="O56" s="131">
        <f t="shared" si="10"/>
        <v>0</v>
      </c>
      <c r="P56" s="131">
        <f t="shared" si="10"/>
        <v>0</v>
      </c>
      <c r="Q56" s="131">
        <f t="shared" si="10"/>
        <v>9.0909090909090912E-2</v>
      </c>
      <c r="R56" s="131">
        <f t="shared" si="10"/>
        <v>0</v>
      </c>
      <c r="S56" s="131">
        <f t="shared" si="9"/>
        <v>0</v>
      </c>
      <c r="T56" s="131">
        <f t="shared" si="8"/>
        <v>0.18181818181818182</v>
      </c>
      <c r="U56" s="131">
        <f t="shared" si="8"/>
        <v>0</v>
      </c>
      <c r="W56">
        <v>0</v>
      </c>
      <c r="X56">
        <v>2</v>
      </c>
      <c r="Y56">
        <v>2</v>
      </c>
      <c r="Z56">
        <v>4</v>
      </c>
      <c r="AA56">
        <v>2</v>
      </c>
      <c r="AB56">
        <v>1</v>
      </c>
      <c r="AC56">
        <v>4</v>
      </c>
      <c r="AD56">
        <v>7</v>
      </c>
      <c r="AE56">
        <v>0</v>
      </c>
      <c r="AF56">
        <v>0</v>
      </c>
      <c r="AG56">
        <v>8</v>
      </c>
      <c r="AH56">
        <v>0</v>
      </c>
      <c r="AI56">
        <v>0</v>
      </c>
      <c r="AJ56">
        <v>1</v>
      </c>
      <c r="AK56">
        <v>0</v>
      </c>
      <c r="AL56">
        <v>0</v>
      </c>
      <c r="AM56">
        <v>2</v>
      </c>
      <c r="AN56">
        <v>0</v>
      </c>
    </row>
    <row r="57" spans="1:40">
      <c r="A57" t="s">
        <v>2</v>
      </c>
      <c r="B57">
        <v>11231</v>
      </c>
      <c r="C57">
        <v>8</v>
      </c>
      <c r="D57" s="131">
        <f t="shared" si="10"/>
        <v>0</v>
      </c>
      <c r="E57" s="131">
        <f t="shared" si="10"/>
        <v>0.125</v>
      </c>
      <c r="F57" s="131">
        <f t="shared" si="10"/>
        <v>0.375</v>
      </c>
      <c r="G57" s="131">
        <f t="shared" si="10"/>
        <v>0.25</v>
      </c>
      <c r="H57" s="131">
        <f t="shared" si="10"/>
        <v>0.25</v>
      </c>
      <c r="I57" s="131">
        <f t="shared" si="10"/>
        <v>0</v>
      </c>
      <c r="J57" s="131">
        <f t="shared" si="10"/>
        <v>0.375</v>
      </c>
      <c r="K57" s="131">
        <f t="shared" si="10"/>
        <v>0.625</v>
      </c>
      <c r="L57" s="131">
        <f t="shared" si="10"/>
        <v>0</v>
      </c>
      <c r="M57" s="131">
        <f t="shared" si="10"/>
        <v>0</v>
      </c>
      <c r="N57" s="131">
        <f t="shared" si="10"/>
        <v>1</v>
      </c>
      <c r="O57" s="131">
        <f t="shared" si="10"/>
        <v>0</v>
      </c>
      <c r="P57" s="131">
        <f t="shared" si="10"/>
        <v>0</v>
      </c>
      <c r="Q57" s="131">
        <f t="shared" si="10"/>
        <v>0</v>
      </c>
      <c r="R57" s="131">
        <f t="shared" si="10"/>
        <v>0</v>
      </c>
      <c r="S57" s="131">
        <f t="shared" si="9"/>
        <v>0</v>
      </c>
      <c r="T57" s="131">
        <f t="shared" si="8"/>
        <v>0</v>
      </c>
      <c r="U57" s="131">
        <f t="shared" si="8"/>
        <v>0</v>
      </c>
      <c r="W57">
        <v>0</v>
      </c>
      <c r="X57">
        <v>1</v>
      </c>
      <c r="Y57">
        <v>3</v>
      </c>
      <c r="Z57">
        <v>2</v>
      </c>
      <c r="AA57">
        <v>2</v>
      </c>
      <c r="AB57">
        <v>0</v>
      </c>
      <c r="AC57">
        <v>3</v>
      </c>
      <c r="AD57">
        <v>5</v>
      </c>
      <c r="AE57">
        <v>0</v>
      </c>
      <c r="AF57">
        <v>0</v>
      </c>
      <c r="AG57">
        <v>8</v>
      </c>
      <c r="AH57">
        <v>0</v>
      </c>
      <c r="AI57">
        <v>0</v>
      </c>
      <c r="AJ57">
        <v>0</v>
      </c>
      <c r="AK57">
        <v>0</v>
      </c>
      <c r="AL57">
        <v>0</v>
      </c>
      <c r="AM57">
        <v>0</v>
      </c>
      <c r="AN57">
        <v>0</v>
      </c>
    </row>
    <row r="58" spans="1:40">
      <c r="A58" t="s">
        <v>2</v>
      </c>
      <c r="B58">
        <v>11203</v>
      </c>
      <c r="C58">
        <v>0</v>
      </c>
      <c r="D58" s="131">
        <f t="shared" si="10"/>
        <v>0</v>
      </c>
      <c r="E58" s="131">
        <f t="shared" si="10"/>
        <v>0</v>
      </c>
      <c r="F58" s="131">
        <f t="shared" si="10"/>
        <v>0</v>
      </c>
      <c r="G58" s="131">
        <f t="shared" si="10"/>
        <v>0</v>
      </c>
      <c r="H58" s="131">
        <f t="shared" si="10"/>
        <v>0</v>
      </c>
      <c r="I58" s="131">
        <f t="shared" si="10"/>
        <v>0</v>
      </c>
      <c r="J58" s="131">
        <f t="shared" si="10"/>
        <v>0</v>
      </c>
      <c r="K58" s="131">
        <f t="shared" si="10"/>
        <v>0</v>
      </c>
      <c r="L58" s="131">
        <f t="shared" si="10"/>
        <v>0</v>
      </c>
      <c r="M58" s="131">
        <f t="shared" si="10"/>
        <v>0</v>
      </c>
      <c r="N58" s="131">
        <f t="shared" si="10"/>
        <v>0</v>
      </c>
      <c r="O58" s="131">
        <f t="shared" si="10"/>
        <v>0</v>
      </c>
      <c r="P58" s="131">
        <f t="shared" si="10"/>
        <v>0</v>
      </c>
      <c r="Q58" s="131">
        <f t="shared" si="10"/>
        <v>0</v>
      </c>
      <c r="R58" s="131">
        <f t="shared" si="10"/>
        <v>0</v>
      </c>
      <c r="S58" s="131">
        <f t="shared" si="9"/>
        <v>0</v>
      </c>
      <c r="T58" s="131">
        <f t="shared" si="8"/>
        <v>0</v>
      </c>
      <c r="U58" s="131">
        <f t="shared" si="8"/>
        <v>0</v>
      </c>
      <c r="W58">
        <v>0</v>
      </c>
      <c r="X58">
        <v>0</v>
      </c>
      <c r="Y58">
        <v>0</v>
      </c>
      <c r="Z58">
        <v>0</v>
      </c>
      <c r="AA58">
        <v>0</v>
      </c>
      <c r="AB58">
        <v>0</v>
      </c>
      <c r="AC58">
        <v>0</v>
      </c>
      <c r="AD58">
        <v>0</v>
      </c>
      <c r="AE58">
        <v>0</v>
      </c>
      <c r="AF58">
        <v>0</v>
      </c>
      <c r="AG58">
        <v>0</v>
      </c>
      <c r="AH58">
        <v>0</v>
      </c>
      <c r="AI58">
        <v>0</v>
      </c>
      <c r="AJ58">
        <v>0</v>
      </c>
      <c r="AK58">
        <v>0</v>
      </c>
      <c r="AL58">
        <v>0</v>
      </c>
      <c r="AM58">
        <v>0</v>
      </c>
      <c r="AN58">
        <v>0</v>
      </c>
    </row>
    <row r="59" spans="1:40">
      <c r="A59" t="s">
        <v>2</v>
      </c>
      <c r="B59">
        <v>11210</v>
      </c>
      <c r="C59">
        <v>2</v>
      </c>
      <c r="D59" s="131">
        <f t="shared" si="10"/>
        <v>0</v>
      </c>
      <c r="E59" s="131">
        <f t="shared" si="10"/>
        <v>0</v>
      </c>
      <c r="F59" s="131">
        <f t="shared" si="10"/>
        <v>1</v>
      </c>
      <c r="G59" s="131">
        <f t="shared" si="10"/>
        <v>0</v>
      </c>
      <c r="H59" s="131">
        <f t="shared" si="10"/>
        <v>0</v>
      </c>
      <c r="I59" s="131">
        <f t="shared" si="10"/>
        <v>0</v>
      </c>
      <c r="J59" s="131">
        <f t="shared" si="10"/>
        <v>0</v>
      </c>
      <c r="K59" s="131">
        <f t="shared" si="10"/>
        <v>0</v>
      </c>
      <c r="L59" s="131">
        <f t="shared" si="10"/>
        <v>1</v>
      </c>
      <c r="M59" s="131">
        <f t="shared" si="10"/>
        <v>0</v>
      </c>
      <c r="N59" s="131">
        <f t="shared" si="10"/>
        <v>1</v>
      </c>
      <c r="O59" s="131">
        <f t="shared" si="10"/>
        <v>0</v>
      </c>
      <c r="P59" s="131">
        <f t="shared" si="10"/>
        <v>0</v>
      </c>
      <c r="Q59" s="131">
        <f t="shared" si="10"/>
        <v>0</v>
      </c>
      <c r="R59" s="131">
        <f t="shared" si="10"/>
        <v>0</v>
      </c>
      <c r="S59" s="131">
        <f t="shared" si="9"/>
        <v>0</v>
      </c>
      <c r="T59" s="131">
        <f t="shared" si="8"/>
        <v>0</v>
      </c>
      <c r="U59" s="131">
        <f t="shared" si="8"/>
        <v>0</v>
      </c>
      <c r="W59">
        <v>0</v>
      </c>
      <c r="X59">
        <v>0</v>
      </c>
      <c r="Y59">
        <v>2</v>
      </c>
      <c r="Z59">
        <v>0</v>
      </c>
      <c r="AA59">
        <v>0</v>
      </c>
      <c r="AB59">
        <v>0</v>
      </c>
      <c r="AC59">
        <v>0</v>
      </c>
      <c r="AD59">
        <v>0</v>
      </c>
      <c r="AE59">
        <v>2</v>
      </c>
      <c r="AF59">
        <v>0</v>
      </c>
      <c r="AG59">
        <v>2</v>
      </c>
      <c r="AH59">
        <v>0</v>
      </c>
      <c r="AI59">
        <v>0</v>
      </c>
      <c r="AJ59">
        <v>0</v>
      </c>
      <c r="AK59">
        <v>0</v>
      </c>
      <c r="AL59">
        <v>0</v>
      </c>
      <c r="AM59">
        <v>0</v>
      </c>
      <c r="AN59">
        <v>0</v>
      </c>
    </row>
    <row r="60" spans="1:40">
      <c r="A60" t="s">
        <v>2</v>
      </c>
      <c r="B60">
        <v>11225</v>
      </c>
      <c r="C60">
        <v>6</v>
      </c>
      <c r="D60" s="131">
        <f t="shared" si="10"/>
        <v>0</v>
      </c>
      <c r="E60" s="131">
        <f t="shared" si="10"/>
        <v>0.5</v>
      </c>
      <c r="F60" s="131">
        <f t="shared" si="10"/>
        <v>0.33333333333333331</v>
      </c>
      <c r="G60" s="131">
        <f t="shared" si="10"/>
        <v>0.16666666666666666</v>
      </c>
      <c r="H60" s="131">
        <f t="shared" si="10"/>
        <v>0</v>
      </c>
      <c r="I60" s="131">
        <f t="shared" si="10"/>
        <v>0</v>
      </c>
      <c r="J60" s="131">
        <f t="shared" si="10"/>
        <v>0.66666666666666663</v>
      </c>
      <c r="K60" s="131">
        <f t="shared" si="10"/>
        <v>0.33333333333333331</v>
      </c>
      <c r="L60" s="131">
        <f t="shared" si="10"/>
        <v>0</v>
      </c>
      <c r="M60" s="131">
        <f t="shared" si="10"/>
        <v>0</v>
      </c>
      <c r="N60" s="131">
        <f t="shared" si="10"/>
        <v>0.5</v>
      </c>
      <c r="O60" s="131">
        <f t="shared" si="10"/>
        <v>0</v>
      </c>
      <c r="P60" s="131">
        <f t="shared" si="10"/>
        <v>0</v>
      </c>
      <c r="Q60" s="131">
        <f t="shared" si="10"/>
        <v>0</v>
      </c>
      <c r="R60" s="131">
        <f t="shared" si="10"/>
        <v>0</v>
      </c>
      <c r="S60" s="131">
        <f t="shared" si="9"/>
        <v>0</v>
      </c>
      <c r="T60" s="131">
        <f t="shared" si="8"/>
        <v>0.16666666666666666</v>
      </c>
      <c r="U60" s="131">
        <f t="shared" si="8"/>
        <v>0.33333333333333331</v>
      </c>
      <c r="W60">
        <v>0</v>
      </c>
      <c r="X60">
        <v>3</v>
      </c>
      <c r="Y60">
        <v>2</v>
      </c>
      <c r="Z60">
        <v>1</v>
      </c>
      <c r="AA60">
        <v>0</v>
      </c>
      <c r="AB60">
        <v>0</v>
      </c>
      <c r="AC60">
        <v>4</v>
      </c>
      <c r="AD60">
        <v>2</v>
      </c>
      <c r="AE60">
        <v>0</v>
      </c>
      <c r="AF60">
        <v>0</v>
      </c>
      <c r="AG60">
        <v>3</v>
      </c>
      <c r="AH60">
        <v>0</v>
      </c>
      <c r="AI60">
        <v>0</v>
      </c>
      <c r="AJ60">
        <v>0</v>
      </c>
      <c r="AK60">
        <v>0</v>
      </c>
      <c r="AL60">
        <v>0</v>
      </c>
      <c r="AM60">
        <v>1</v>
      </c>
      <c r="AN60">
        <v>2</v>
      </c>
    </row>
    <row r="61" spans="1:40">
      <c r="A61" t="s">
        <v>2</v>
      </c>
      <c r="B61">
        <v>11226</v>
      </c>
      <c r="C61">
        <v>17</v>
      </c>
      <c r="D61" s="131">
        <f t="shared" si="10"/>
        <v>5.8823529411764705E-2</v>
      </c>
      <c r="E61" s="131">
        <f t="shared" si="10"/>
        <v>0.29411764705882354</v>
      </c>
      <c r="F61" s="131">
        <f t="shared" si="10"/>
        <v>0.23529411764705882</v>
      </c>
      <c r="G61" s="131">
        <f t="shared" si="10"/>
        <v>0.23529411764705882</v>
      </c>
      <c r="H61" s="131">
        <f t="shared" si="10"/>
        <v>0.11764705882352941</v>
      </c>
      <c r="I61" s="131">
        <f t="shared" si="10"/>
        <v>5.8823529411764705E-2</v>
      </c>
      <c r="J61" s="131">
        <f t="shared" si="10"/>
        <v>0.47058823529411764</v>
      </c>
      <c r="K61" s="131">
        <f t="shared" si="10"/>
        <v>0.52941176470588236</v>
      </c>
      <c r="L61" s="131">
        <f t="shared" si="10"/>
        <v>0</v>
      </c>
      <c r="M61" s="131">
        <f t="shared" si="10"/>
        <v>0</v>
      </c>
      <c r="N61" s="131">
        <f t="shared" si="10"/>
        <v>0.70588235294117652</v>
      </c>
      <c r="O61" s="131">
        <f t="shared" si="10"/>
        <v>5.8823529411764705E-2</v>
      </c>
      <c r="P61" s="131">
        <f t="shared" si="10"/>
        <v>5.8823529411764705E-2</v>
      </c>
      <c r="Q61" s="131">
        <f t="shared" si="10"/>
        <v>5.8823529411764705E-2</v>
      </c>
      <c r="R61" s="131">
        <f t="shared" si="10"/>
        <v>0</v>
      </c>
      <c r="S61" s="131">
        <f t="shared" si="9"/>
        <v>0</v>
      </c>
      <c r="T61" s="131">
        <f t="shared" si="8"/>
        <v>5.8823529411764705E-2</v>
      </c>
      <c r="U61" s="131">
        <f t="shared" si="8"/>
        <v>5.8823529411764705E-2</v>
      </c>
      <c r="W61">
        <v>1</v>
      </c>
      <c r="X61">
        <v>5</v>
      </c>
      <c r="Y61">
        <v>4</v>
      </c>
      <c r="Z61">
        <v>4</v>
      </c>
      <c r="AA61">
        <v>2</v>
      </c>
      <c r="AB61">
        <v>1</v>
      </c>
      <c r="AC61">
        <v>8</v>
      </c>
      <c r="AD61">
        <v>9</v>
      </c>
      <c r="AE61">
        <v>0</v>
      </c>
      <c r="AF61">
        <v>0</v>
      </c>
      <c r="AG61">
        <v>12</v>
      </c>
      <c r="AH61">
        <v>1</v>
      </c>
      <c r="AI61">
        <v>1</v>
      </c>
      <c r="AJ61">
        <v>1</v>
      </c>
      <c r="AK61">
        <v>0</v>
      </c>
      <c r="AL61">
        <v>0</v>
      </c>
      <c r="AM61">
        <v>1</v>
      </c>
      <c r="AN61">
        <v>1</v>
      </c>
    </row>
    <row r="62" spans="1:40">
      <c r="A62" t="s">
        <v>2</v>
      </c>
      <c r="B62">
        <v>11207</v>
      </c>
      <c r="C62">
        <v>2</v>
      </c>
      <c r="D62" s="131">
        <f t="shared" si="10"/>
        <v>0</v>
      </c>
      <c r="E62" s="131">
        <f t="shared" si="10"/>
        <v>1</v>
      </c>
      <c r="F62" s="131">
        <f t="shared" si="10"/>
        <v>0</v>
      </c>
      <c r="G62" s="131">
        <f t="shared" si="10"/>
        <v>0</v>
      </c>
      <c r="H62" s="131">
        <f t="shared" si="10"/>
        <v>0</v>
      </c>
      <c r="I62" s="131">
        <f t="shared" si="10"/>
        <v>0</v>
      </c>
      <c r="J62" s="131">
        <f t="shared" si="10"/>
        <v>0.5</v>
      </c>
      <c r="K62" s="131">
        <f t="shared" si="10"/>
        <v>0.5</v>
      </c>
      <c r="L62" s="131">
        <f t="shared" si="10"/>
        <v>0</v>
      </c>
      <c r="M62" s="131">
        <f t="shared" si="10"/>
        <v>0</v>
      </c>
      <c r="N62" s="131">
        <f t="shared" si="10"/>
        <v>0.5</v>
      </c>
      <c r="O62" s="131">
        <f t="shared" si="10"/>
        <v>0.5</v>
      </c>
      <c r="P62" s="131">
        <f t="shared" si="10"/>
        <v>0</v>
      </c>
      <c r="Q62" s="131">
        <f t="shared" si="10"/>
        <v>0</v>
      </c>
      <c r="R62" s="131">
        <f t="shared" si="10"/>
        <v>0</v>
      </c>
      <c r="S62" s="131">
        <f t="shared" si="9"/>
        <v>0</v>
      </c>
      <c r="T62" s="131">
        <f t="shared" si="8"/>
        <v>0</v>
      </c>
      <c r="U62" s="131">
        <f t="shared" si="8"/>
        <v>0</v>
      </c>
      <c r="W62">
        <v>0</v>
      </c>
      <c r="X62">
        <v>2</v>
      </c>
      <c r="Y62">
        <v>0</v>
      </c>
      <c r="Z62">
        <v>0</v>
      </c>
      <c r="AA62">
        <v>0</v>
      </c>
      <c r="AB62">
        <v>0</v>
      </c>
      <c r="AC62">
        <v>1</v>
      </c>
      <c r="AD62">
        <v>1</v>
      </c>
      <c r="AE62">
        <v>0</v>
      </c>
      <c r="AF62">
        <v>0</v>
      </c>
      <c r="AG62">
        <v>1</v>
      </c>
      <c r="AH62">
        <v>1</v>
      </c>
      <c r="AI62">
        <v>0</v>
      </c>
      <c r="AJ62">
        <v>0</v>
      </c>
      <c r="AK62">
        <v>0</v>
      </c>
      <c r="AL62">
        <v>0</v>
      </c>
      <c r="AM62">
        <v>0</v>
      </c>
      <c r="AN62">
        <v>0</v>
      </c>
    </row>
    <row r="63" spans="1:40">
      <c r="A63" t="s">
        <v>2</v>
      </c>
      <c r="B63">
        <v>11208</v>
      </c>
      <c r="C63">
        <v>0</v>
      </c>
      <c r="D63" s="131">
        <f t="shared" si="10"/>
        <v>0</v>
      </c>
      <c r="E63" s="131">
        <f t="shared" si="10"/>
        <v>0</v>
      </c>
      <c r="F63" s="131">
        <f t="shared" si="10"/>
        <v>0</v>
      </c>
      <c r="G63" s="131">
        <f t="shared" si="10"/>
        <v>0</v>
      </c>
      <c r="H63" s="131">
        <f t="shared" si="10"/>
        <v>0</v>
      </c>
      <c r="I63" s="131">
        <f t="shared" si="10"/>
        <v>0</v>
      </c>
      <c r="J63" s="131">
        <f t="shared" si="10"/>
        <v>0</v>
      </c>
      <c r="K63" s="131">
        <f t="shared" si="10"/>
        <v>0</v>
      </c>
      <c r="L63" s="131">
        <f t="shared" si="10"/>
        <v>0</v>
      </c>
      <c r="M63" s="131">
        <f t="shared" si="10"/>
        <v>0</v>
      </c>
      <c r="N63" s="131">
        <f t="shared" si="10"/>
        <v>0</v>
      </c>
      <c r="O63" s="131">
        <f t="shared" si="10"/>
        <v>0</v>
      </c>
      <c r="P63" s="131">
        <f t="shared" si="10"/>
        <v>0</v>
      </c>
      <c r="Q63" s="131">
        <f t="shared" si="10"/>
        <v>0</v>
      </c>
      <c r="R63" s="131">
        <f t="shared" si="10"/>
        <v>0</v>
      </c>
      <c r="S63" s="131">
        <f t="shared" si="9"/>
        <v>0</v>
      </c>
      <c r="T63" s="131">
        <f t="shared" si="8"/>
        <v>0</v>
      </c>
      <c r="U63" s="131">
        <f t="shared" si="8"/>
        <v>0</v>
      </c>
      <c r="W63">
        <v>0</v>
      </c>
      <c r="X63">
        <v>0</v>
      </c>
      <c r="Y63">
        <v>0</v>
      </c>
      <c r="Z63">
        <v>0</v>
      </c>
      <c r="AA63">
        <v>0</v>
      </c>
      <c r="AB63">
        <v>0</v>
      </c>
      <c r="AC63">
        <v>0</v>
      </c>
      <c r="AD63">
        <v>0</v>
      </c>
      <c r="AE63">
        <v>0</v>
      </c>
      <c r="AF63">
        <v>0</v>
      </c>
      <c r="AG63">
        <v>0</v>
      </c>
      <c r="AH63">
        <v>0</v>
      </c>
      <c r="AI63">
        <v>0</v>
      </c>
      <c r="AJ63">
        <v>0</v>
      </c>
      <c r="AK63">
        <v>0</v>
      </c>
      <c r="AL63">
        <v>0</v>
      </c>
      <c r="AM63">
        <v>0</v>
      </c>
      <c r="AN63">
        <v>0</v>
      </c>
    </row>
    <row r="64" spans="1:40">
      <c r="A64" t="s">
        <v>2</v>
      </c>
      <c r="B64">
        <v>11211</v>
      </c>
      <c r="C64">
        <v>8</v>
      </c>
      <c r="D64" s="131">
        <f t="shared" si="10"/>
        <v>0</v>
      </c>
      <c r="E64" s="131">
        <f t="shared" si="10"/>
        <v>0</v>
      </c>
      <c r="F64" s="131">
        <f t="shared" si="10"/>
        <v>0.625</v>
      </c>
      <c r="G64" s="131">
        <f t="shared" si="10"/>
        <v>0.125</v>
      </c>
      <c r="H64" s="131">
        <f t="shared" si="10"/>
        <v>0.25</v>
      </c>
      <c r="I64" s="131">
        <f t="shared" si="10"/>
        <v>0</v>
      </c>
      <c r="J64" s="131">
        <f t="shared" si="10"/>
        <v>0.25</v>
      </c>
      <c r="K64" s="131">
        <f t="shared" si="10"/>
        <v>0.625</v>
      </c>
      <c r="L64" s="131">
        <f t="shared" si="10"/>
        <v>0.125</v>
      </c>
      <c r="M64" s="131">
        <f t="shared" si="10"/>
        <v>0</v>
      </c>
      <c r="N64" s="131">
        <f t="shared" si="10"/>
        <v>0.75</v>
      </c>
      <c r="O64" s="131">
        <f t="shared" si="10"/>
        <v>0</v>
      </c>
      <c r="P64" s="131">
        <f t="shared" si="10"/>
        <v>0</v>
      </c>
      <c r="Q64" s="131">
        <f t="shared" si="10"/>
        <v>0</v>
      </c>
      <c r="R64" s="131">
        <f t="shared" si="10"/>
        <v>0</v>
      </c>
      <c r="S64" s="131">
        <f t="shared" si="9"/>
        <v>0.125</v>
      </c>
      <c r="T64" s="131">
        <f t="shared" si="8"/>
        <v>0.125</v>
      </c>
      <c r="U64" s="131">
        <f t="shared" si="8"/>
        <v>0</v>
      </c>
      <c r="W64">
        <v>0</v>
      </c>
      <c r="X64">
        <v>0</v>
      </c>
      <c r="Y64">
        <v>5</v>
      </c>
      <c r="Z64">
        <v>1</v>
      </c>
      <c r="AA64">
        <v>2</v>
      </c>
      <c r="AB64">
        <v>0</v>
      </c>
      <c r="AC64">
        <v>2</v>
      </c>
      <c r="AD64">
        <v>5</v>
      </c>
      <c r="AE64">
        <v>1</v>
      </c>
      <c r="AF64">
        <v>0</v>
      </c>
      <c r="AG64">
        <v>6</v>
      </c>
      <c r="AH64">
        <v>0</v>
      </c>
      <c r="AI64">
        <v>0</v>
      </c>
      <c r="AJ64">
        <v>0</v>
      </c>
      <c r="AK64">
        <v>0</v>
      </c>
      <c r="AL64">
        <v>1</v>
      </c>
      <c r="AM64">
        <v>1</v>
      </c>
      <c r="AN64">
        <v>0</v>
      </c>
    </row>
    <row r="65" spans="1:40">
      <c r="A65" t="s">
        <v>2</v>
      </c>
      <c r="B65">
        <v>11222</v>
      </c>
      <c r="C65">
        <v>7</v>
      </c>
      <c r="D65" s="131">
        <f t="shared" si="10"/>
        <v>0</v>
      </c>
      <c r="E65" s="131">
        <f t="shared" si="10"/>
        <v>0.14285714285714285</v>
      </c>
      <c r="F65" s="131">
        <f t="shared" si="10"/>
        <v>0.42857142857142855</v>
      </c>
      <c r="G65" s="131">
        <f t="shared" si="10"/>
        <v>0.42857142857142855</v>
      </c>
      <c r="H65" s="131">
        <f t="shared" si="10"/>
        <v>0</v>
      </c>
      <c r="I65" s="131">
        <f t="shared" si="10"/>
        <v>0</v>
      </c>
      <c r="J65" s="131">
        <f t="shared" si="10"/>
        <v>0.42857142857142855</v>
      </c>
      <c r="K65" s="131">
        <f t="shared" si="10"/>
        <v>0.5714285714285714</v>
      </c>
      <c r="L65" s="131">
        <f t="shared" si="10"/>
        <v>0</v>
      </c>
      <c r="M65" s="131">
        <f t="shared" si="10"/>
        <v>0</v>
      </c>
      <c r="N65" s="131">
        <f t="shared" si="10"/>
        <v>0.8571428571428571</v>
      </c>
      <c r="O65" s="131">
        <f t="shared" si="10"/>
        <v>0</v>
      </c>
      <c r="P65" s="131">
        <f t="shared" si="10"/>
        <v>0.14285714285714285</v>
      </c>
      <c r="Q65" s="131">
        <f t="shared" si="10"/>
        <v>0</v>
      </c>
      <c r="R65" s="131">
        <f t="shared" si="10"/>
        <v>0</v>
      </c>
      <c r="S65" s="131">
        <f t="shared" si="9"/>
        <v>0</v>
      </c>
      <c r="T65" s="131">
        <f t="shared" si="8"/>
        <v>0</v>
      </c>
      <c r="U65" s="131">
        <f t="shared" si="8"/>
        <v>0</v>
      </c>
      <c r="W65">
        <v>0</v>
      </c>
      <c r="X65">
        <v>1</v>
      </c>
      <c r="Y65">
        <v>3</v>
      </c>
      <c r="Z65">
        <v>3</v>
      </c>
      <c r="AA65">
        <v>0</v>
      </c>
      <c r="AB65">
        <v>0</v>
      </c>
      <c r="AC65">
        <v>3</v>
      </c>
      <c r="AD65">
        <v>4</v>
      </c>
      <c r="AE65">
        <v>0</v>
      </c>
      <c r="AF65">
        <v>0</v>
      </c>
      <c r="AG65">
        <v>6</v>
      </c>
      <c r="AH65">
        <v>0</v>
      </c>
      <c r="AI65">
        <v>1</v>
      </c>
      <c r="AJ65">
        <v>0</v>
      </c>
      <c r="AK65">
        <v>0</v>
      </c>
      <c r="AL65">
        <v>0</v>
      </c>
      <c r="AM65">
        <v>0</v>
      </c>
      <c r="AN65">
        <v>0</v>
      </c>
    </row>
    <row r="66" spans="1:40">
      <c r="A66" t="s">
        <v>2</v>
      </c>
      <c r="B66">
        <v>11220</v>
      </c>
      <c r="C66">
        <v>0</v>
      </c>
      <c r="D66" s="131">
        <f t="shared" si="10"/>
        <v>0</v>
      </c>
      <c r="E66" s="131">
        <f t="shared" si="10"/>
        <v>0</v>
      </c>
      <c r="F66" s="131">
        <f t="shared" si="10"/>
        <v>0</v>
      </c>
      <c r="G66" s="131">
        <f t="shared" si="10"/>
        <v>0</v>
      </c>
      <c r="H66" s="131">
        <f t="shared" si="10"/>
        <v>0</v>
      </c>
      <c r="I66" s="131">
        <f t="shared" si="10"/>
        <v>0</v>
      </c>
      <c r="J66" s="131">
        <f t="shared" si="10"/>
        <v>0</v>
      </c>
      <c r="K66" s="131">
        <f t="shared" si="10"/>
        <v>0</v>
      </c>
      <c r="L66" s="131">
        <f t="shared" si="10"/>
        <v>0</v>
      </c>
      <c r="M66" s="131">
        <f t="shared" si="10"/>
        <v>0</v>
      </c>
      <c r="N66" s="131">
        <f t="shared" si="10"/>
        <v>0</v>
      </c>
      <c r="O66" s="131">
        <f t="shared" si="10"/>
        <v>0</v>
      </c>
      <c r="P66" s="131">
        <f t="shared" si="10"/>
        <v>0</v>
      </c>
      <c r="Q66" s="131">
        <f t="shared" si="10"/>
        <v>0</v>
      </c>
      <c r="R66" s="131">
        <f t="shared" si="10"/>
        <v>0</v>
      </c>
      <c r="S66" s="131">
        <f t="shared" si="9"/>
        <v>0</v>
      </c>
      <c r="T66" s="131">
        <f t="shared" si="8"/>
        <v>0</v>
      </c>
      <c r="U66" s="131">
        <f t="shared" si="8"/>
        <v>0</v>
      </c>
      <c r="W66">
        <v>0</v>
      </c>
      <c r="X66">
        <v>0</v>
      </c>
      <c r="Y66">
        <v>0</v>
      </c>
      <c r="Z66">
        <v>0</v>
      </c>
      <c r="AA66">
        <v>0</v>
      </c>
      <c r="AB66">
        <v>0</v>
      </c>
      <c r="AC66">
        <v>0</v>
      </c>
      <c r="AD66">
        <v>0</v>
      </c>
      <c r="AE66">
        <v>0</v>
      </c>
      <c r="AF66">
        <v>0</v>
      </c>
      <c r="AG66">
        <v>0</v>
      </c>
      <c r="AH66">
        <v>0</v>
      </c>
      <c r="AI66">
        <v>0</v>
      </c>
      <c r="AJ66">
        <v>0</v>
      </c>
      <c r="AK66">
        <v>0</v>
      </c>
      <c r="AL66">
        <v>0</v>
      </c>
      <c r="AM66">
        <v>0</v>
      </c>
      <c r="AN66">
        <v>0</v>
      </c>
    </row>
    <row r="67" spans="1:40">
      <c r="A67" t="s">
        <v>2</v>
      </c>
      <c r="B67">
        <v>11232</v>
      </c>
      <c r="C67">
        <v>1</v>
      </c>
      <c r="D67" s="131">
        <f t="shared" si="10"/>
        <v>0</v>
      </c>
      <c r="E67" s="131">
        <f t="shared" si="10"/>
        <v>1</v>
      </c>
      <c r="F67" s="131">
        <f t="shared" si="10"/>
        <v>0</v>
      </c>
      <c r="G67" s="131">
        <f t="shared" si="10"/>
        <v>0</v>
      </c>
      <c r="H67" s="131">
        <f t="shared" si="10"/>
        <v>0</v>
      </c>
      <c r="I67" s="131">
        <f t="shared" si="10"/>
        <v>0</v>
      </c>
      <c r="J67" s="131">
        <f t="shared" si="10"/>
        <v>0</v>
      </c>
      <c r="K67" s="131">
        <f t="shared" si="10"/>
        <v>0</v>
      </c>
      <c r="L67" s="131">
        <f t="shared" si="10"/>
        <v>1</v>
      </c>
      <c r="M67" s="131">
        <f t="shared" si="10"/>
        <v>0</v>
      </c>
      <c r="N67" s="131">
        <f t="shared" si="10"/>
        <v>1</v>
      </c>
      <c r="O67" s="131">
        <f t="shared" si="10"/>
        <v>0</v>
      </c>
      <c r="P67" s="131">
        <f t="shared" si="10"/>
        <v>0</v>
      </c>
      <c r="Q67" s="131">
        <f t="shared" si="10"/>
        <v>0</v>
      </c>
      <c r="R67" s="131">
        <f t="shared" si="10"/>
        <v>0</v>
      </c>
      <c r="S67" s="131">
        <f t="shared" si="9"/>
        <v>0</v>
      </c>
      <c r="T67" s="131">
        <f t="shared" si="8"/>
        <v>0</v>
      </c>
      <c r="U67" s="131">
        <f t="shared" si="8"/>
        <v>0</v>
      </c>
      <c r="W67">
        <v>0</v>
      </c>
      <c r="X67">
        <v>1</v>
      </c>
      <c r="Y67">
        <v>0</v>
      </c>
      <c r="Z67">
        <v>0</v>
      </c>
      <c r="AA67">
        <v>0</v>
      </c>
      <c r="AB67">
        <v>0</v>
      </c>
      <c r="AC67">
        <v>0</v>
      </c>
      <c r="AD67">
        <v>0</v>
      </c>
      <c r="AE67">
        <v>1</v>
      </c>
      <c r="AF67">
        <v>0</v>
      </c>
      <c r="AG67">
        <v>1</v>
      </c>
      <c r="AH67">
        <v>0</v>
      </c>
      <c r="AI67">
        <v>0</v>
      </c>
      <c r="AJ67">
        <v>0</v>
      </c>
      <c r="AK67">
        <v>0</v>
      </c>
      <c r="AL67">
        <v>0</v>
      </c>
      <c r="AM67">
        <v>0</v>
      </c>
      <c r="AN67">
        <v>0</v>
      </c>
    </row>
    <row r="68" spans="1:40">
      <c r="A68" t="s">
        <v>2</v>
      </c>
      <c r="B68">
        <v>11206</v>
      </c>
      <c r="C68">
        <v>9</v>
      </c>
      <c r="D68" s="131">
        <f t="shared" si="10"/>
        <v>0</v>
      </c>
      <c r="E68" s="131">
        <f t="shared" si="10"/>
        <v>0.66666666666666663</v>
      </c>
      <c r="F68" s="131">
        <f t="shared" si="10"/>
        <v>0.33333333333333331</v>
      </c>
      <c r="G68" s="131">
        <f t="shared" si="10"/>
        <v>0</v>
      </c>
      <c r="H68" s="131">
        <f t="shared" si="10"/>
        <v>0</v>
      </c>
      <c r="I68" s="131">
        <f t="shared" si="10"/>
        <v>0</v>
      </c>
      <c r="J68" s="131">
        <f t="shared" si="10"/>
        <v>0.1111111111111111</v>
      </c>
      <c r="K68" s="131">
        <f t="shared" si="10"/>
        <v>0.77777777777777779</v>
      </c>
      <c r="L68" s="131">
        <f t="shared" si="10"/>
        <v>0.1111111111111111</v>
      </c>
      <c r="M68" s="131">
        <f t="shared" si="10"/>
        <v>0</v>
      </c>
      <c r="N68" s="131">
        <f t="shared" si="10"/>
        <v>0.55555555555555558</v>
      </c>
      <c r="O68" s="131">
        <f t="shared" si="10"/>
        <v>0</v>
      </c>
      <c r="P68" s="131">
        <f t="shared" si="10"/>
        <v>0</v>
      </c>
      <c r="Q68" s="131">
        <f t="shared" si="10"/>
        <v>0.1111111111111111</v>
      </c>
      <c r="R68" s="131">
        <f t="shared" si="10"/>
        <v>0</v>
      </c>
      <c r="S68" s="131">
        <f t="shared" si="9"/>
        <v>0</v>
      </c>
      <c r="T68" s="131">
        <f t="shared" si="8"/>
        <v>0.1111111111111111</v>
      </c>
      <c r="U68" s="131">
        <f t="shared" si="8"/>
        <v>0.22222222222222221</v>
      </c>
      <c r="W68">
        <v>0</v>
      </c>
      <c r="X68">
        <v>6</v>
      </c>
      <c r="Y68">
        <v>3</v>
      </c>
      <c r="Z68">
        <v>0</v>
      </c>
      <c r="AA68">
        <v>0</v>
      </c>
      <c r="AB68">
        <v>0</v>
      </c>
      <c r="AC68">
        <v>1</v>
      </c>
      <c r="AD68">
        <v>7</v>
      </c>
      <c r="AE68">
        <v>1</v>
      </c>
      <c r="AF68">
        <v>0</v>
      </c>
      <c r="AG68">
        <v>5</v>
      </c>
      <c r="AH68">
        <v>0</v>
      </c>
      <c r="AI68">
        <v>0</v>
      </c>
      <c r="AJ68">
        <v>1</v>
      </c>
      <c r="AK68">
        <v>0</v>
      </c>
      <c r="AL68">
        <v>0</v>
      </c>
      <c r="AM68">
        <v>1</v>
      </c>
      <c r="AN68">
        <v>2</v>
      </c>
    </row>
    <row r="69" spans="1:40">
      <c r="A69" t="s">
        <v>2</v>
      </c>
      <c r="B69">
        <v>11221</v>
      </c>
      <c r="C69">
        <v>4</v>
      </c>
      <c r="D69" s="131">
        <f t="shared" si="10"/>
        <v>0</v>
      </c>
      <c r="E69" s="131">
        <f t="shared" si="10"/>
        <v>0.75</v>
      </c>
      <c r="F69" s="131">
        <f t="shared" si="10"/>
        <v>0</v>
      </c>
      <c r="G69" s="131">
        <f t="shared" si="10"/>
        <v>0</v>
      </c>
      <c r="H69" s="131">
        <f t="shared" si="10"/>
        <v>0.25</v>
      </c>
      <c r="I69" s="131">
        <f t="shared" si="10"/>
        <v>0</v>
      </c>
      <c r="J69" s="131">
        <f t="shared" si="10"/>
        <v>0</v>
      </c>
      <c r="K69" s="131">
        <f t="shared" si="10"/>
        <v>1</v>
      </c>
      <c r="L69" s="131">
        <f t="shared" si="10"/>
        <v>0</v>
      </c>
      <c r="M69" s="131">
        <f t="shared" si="10"/>
        <v>0</v>
      </c>
      <c r="N69" s="131">
        <f t="shared" si="10"/>
        <v>0.75</v>
      </c>
      <c r="O69" s="131">
        <f t="shared" si="10"/>
        <v>0.25</v>
      </c>
      <c r="P69" s="131">
        <f t="shared" si="10"/>
        <v>0</v>
      </c>
      <c r="Q69" s="131">
        <f t="shared" si="10"/>
        <v>0</v>
      </c>
      <c r="R69" s="131">
        <f t="shared" si="10"/>
        <v>0</v>
      </c>
      <c r="S69" s="131">
        <f t="shared" si="9"/>
        <v>0</v>
      </c>
      <c r="T69" s="131">
        <f t="shared" si="8"/>
        <v>0</v>
      </c>
      <c r="U69" s="131">
        <f t="shared" si="8"/>
        <v>0</v>
      </c>
      <c r="W69">
        <v>0</v>
      </c>
      <c r="X69">
        <v>3</v>
      </c>
      <c r="Y69">
        <v>0</v>
      </c>
      <c r="Z69">
        <v>0</v>
      </c>
      <c r="AA69">
        <v>1</v>
      </c>
      <c r="AB69">
        <v>0</v>
      </c>
      <c r="AC69">
        <v>0</v>
      </c>
      <c r="AD69">
        <v>4</v>
      </c>
      <c r="AE69">
        <v>0</v>
      </c>
      <c r="AF69">
        <v>0</v>
      </c>
      <c r="AG69">
        <v>3</v>
      </c>
      <c r="AH69">
        <v>1</v>
      </c>
      <c r="AI69">
        <v>0</v>
      </c>
      <c r="AJ69">
        <v>0</v>
      </c>
      <c r="AK69">
        <v>0</v>
      </c>
      <c r="AL69">
        <v>0</v>
      </c>
      <c r="AM69">
        <v>0</v>
      </c>
      <c r="AN69">
        <v>0</v>
      </c>
    </row>
    <row r="70" spans="1:40">
      <c r="A70" t="s">
        <v>2</v>
      </c>
      <c r="B70">
        <v>11237</v>
      </c>
      <c r="C70">
        <v>4</v>
      </c>
      <c r="D70" s="131">
        <f t="shared" si="10"/>
        <v>0</v>
      </c>
      <c r="E70" s="131">
        <f t="shared" si="10"/>
        <v>0.75</v>
      </c>
      <c r="F70" s="131">
        <f t="shared" si="10"/>
        <v>0</v>
      </c>
      <c r="G70" s="131">
        <f t="shared" si="10"/>
        <v>0.25</v>
      </c>
      <c r="H70" s="131">
        <f t="shared" si="10"/>
        <v>0</v>
      </c>
      <c r="I70" s="131">
        <f t="shared" si="10"/>
        <v>0</v>
      </c>
      <c r="J70" s="131">
        <f t="shared" si="10"/>
        <v>0</v>
      </c>
      <c r="K70" s="131">
        <f t="shared" si="10"/>
        <v>0.75</v>
      </c>
      <c r="L70" s="131">
        <f t="shared" si="10"/>
        <v>0</v>
      </c>
      <c r="M70" s="131">
        <f t="shared" si="10"/>
        <v>0.25</v>
      </c>
      <c r="N70" s="131">
        <f t="shared" si="10"/>
        <v>0.75</v>
      </c>
      <c r="O70" s="131">
        <f t="shared" si="10"/>
        <v>0</v>
      </c>
      <c r="P70" s="131">
        <f t="shared" si="10"/>
        <v>0</v>
      </c>
      <c r="Q70" s="131">
        <f t="shared" si="10"/>
        <v>0.25</v>
      </c>
      <c r="R70" s="131">
        <f t="shared" si="10"/>
        <v>0</v>
      </c>
      <c r="S70" s="131">
        <f t="shared" si="9"/>
        <v>0</v>
      </c>
      <c r="T70" s="131">
        <f t="shared" si="8"/>
        <v>0</v>
      </c>
      <c r="U70" s="131">
        <f t="shared" si="8"/>
        <v>0</v>
      </c>
      <c r="W70">
        <v>0</v>
      </c>
      <c r="X70">
        <v>3</v>
      </c>
      <c r="Y70">
        <v>0</v>
      </c>
      <c r="Z70">
        <v>1</v>
      </c>
      <c r="AA70">
        <v>0</v>
      </c>
      <c r="AB70">
        <v>0</v>
      </c>
      <c r="AC70">
        <v>0</v>
      </c>
      <c r="AD70">
        <v>3</v>
      </c>
      <c r="AE70">
        <v>0</v>
      </c>
      <c r="AF70">
        <v>1</v>
      </c>
      <c r="AG70">
        <v>3</v>
      </c>
      <c r="AH70">
        <v>0</v>
      </c>
      <c r="AI70">
        <v>0</v>
      </c>
      <c r="AJ70">
        <v>1</v>
      </c>
      <c r="AK70">
        <v>0</v>
      </c>
      <c r="AL70">
        <v>0</v>
      </c>
      <c r="AM70">
        <v>0</v>
      </c>
      <c r="AN70">
        <v>0</v>
      </c>
    </row>
    <row r="71" spans="1:40">
      <c r="A71" t="s">
        <v>3</v>
      </c>
      <c r="B71">
        <v>10026</v>
      </c>
      <c r="C71">
        <v>3</v>
      </c>
      <c r="D71" s="131">
        <f t="shared" si="10"/>
        <v>0</v>
      </c>
      <c r="E71" s="131">
        <f t="shared" si="10"/>
        <v>0.33333333333333331</v>
      </c>
      <c r="F71" s="131">
        <f t="shared" si="10"/>
        <v>0.33333333333333331</v>
      </c>
      <c r="G71" s="131">
        <f t="shared" si="10"/>
        <v>0.33333333333333331</v>
      </c>
      <c r="H71" s="131">
        <f t="shared" si="10"/>
        <v>0</v>
      </c>
      <c r="I71" s="131">
        <f t="shared" si="10"/>
        <v>0</v>
      </c>
      <c r="J71" s="131">
        <f t="shared" si="10"/>
        <v>0.33333333333333331</v>
      </c>
      <c r="K71" s="131">
        <f t="shared" si="10"/>
        <v>0.66666666666666663</v>
      </c>
      <c r="L71" s="131">
        <f t="shared" si="10"/>
        <v>0</v>
      </c>
      <c r="M71" s="131">
        <f t="shared" si="10"/>
        <v>0</v>
      </c>
      <c r="N71" s="131">
        <f t="shared" si="10"/>
        <v>0.66666666666666663</v>
      </c>
      <c r="O71" s="131">
        <f t="shared" si="10"/>
        <v>0.33333333333333331</v>
      </c>
      <c r="P71" s="131">
        <f t="shared" si="10"/>
        <v>0</v>
      </c>
      <c r="Q71" s="131">
        <f t="shared" si="10"/>
        <v>0</v>
      </c>
      <c r="R71" s="131">
        <f t="shared" si="10"/>
        <v>0</v>
      </c>
      <c r="S71" s="131">
        <f t="shared" si="9"/>
        <v>0</v>
      </c>
      <c r="T71" s="131">
        <f t="shared" si="8"/>
        <v>0</v>
      </c>
      <c r="U71" s="131">
        <f t="shared" si="8"/>
        <v>0</v>
      </c>
      <c r="W71">
        <v>0</v>
      </c>
      <c r="X71">
        <v>1</v>
      </c>
      <c r="Y71">
        <v>1</v>
      </c>
      <c r="Z71">
        <v>1</v>
      </c>
      <c r="AA71">
        <v>0</v>
      </c>
      <c r="AB71">
        <v>0</v>
      </c>
      <c r="AC71">
        <v>1</v>
      </c>
      <c r="AD71">
        <v>2</v>
      </c>
      <c r="AE71">
        <v>0</v>
      </c>
      <c r="AF71">
        <v>0</v>
      </c>
      <c r="AG71">
        <v>2</v>
      </c>
      <c r="AH71">
        <v>1</v>
      </c>
      <c r="AI71">
        <v>0</v>
      </c>
      <c r="AJ71">
        <v>0</v>
      </c>
      <c r="AK71">
        <v>0</v>
      </c>
      <c r="AL71">
        <v>0</v>
      </c>
      <c r="AM71">
        <v>0</v>
      </c>
      <c r="AN71">
        <v>0</v>
      </c>
    </row>
    <row r="72" spans="1:40">
      <c r="A72" t="s">
        <v>3</v>
      </c>
      <c r="B72">
        <v>10027</v>
      </c>
      <c r="C72">
        <v>5</v>
      </c>
      <c r="D72" s="131">
        <f t="shared" si="10"/>
        <v>0.2</v>
      </c>
      <c r="E72" s="131">
        <f t="shared" si="10"/>
        <v>0.2</v>
      </c>
      <c r="F72" s="131">
        <f t="shared" si="10"/>
        <v>0</v>
      </c>
      <c r="G72" s="131">
        <f t="shared" si="10"/>
        <v>0.4</v>
      </c>
      <c r="H72" s="131">
        <f t="shared" si="10"/>
        <v>0.2</v>
      </c>
      <c r="I72" s="131">
        <f t="shared" si="10"/>
        <v>0</v>
      </c>
      <c r="J72" s="131">
        <f t="shared" si="10"/>
        <v>0.2</v>
      </c>
      <c r="K72" s="131">
        <f t="shared" si="10"/>
        <v>0.8</v>
      </c>
      <c r="L72" s="131">
        <f t="shared" si="10"/>
        <v>0</v>
      </c>
      <c r="M72" s="131">
        <f t="shared" si="10"/>
        <v>0</v>
      </c>
      <c r="N72" s="131">
        <f t="shared" si="10"/>
        <v>0.6</v>
      </c>
      <c r="O72" s="131">
        <f t="shared" si="10"/>
        <v>0.2</v>
      </c>
      <c r="P72" s="131">
        <f t="shared" si="10"/>
        <v>0</v>
      </c>
      <c r="Q72" s="131">
        <f t="shared" si="10"/>
        <v>0</v>
      </c>
      <c r="R72" s="131">
        <f t="shared" si="10"/>
        <v>0</v>
      </c>
      <c r="S72" s="131">
        <f t="shared" si="9"/>
        <v>0.2</v>
      </c>
      <c r="T72" s="131">
        <f t="shared" si="8"/>
        <v>0</v>
      </c>
      <c r="U72" s="131">
        <f t="shared" si="8"/>
        <v>0</v>
      </c>
      <c r="W72">
        <v>1</v>
      </c>
      <c r="X72">
        <v>1</v>
      </c>
      <c r="Y72">
        <v>0</v>
      </c>
      <c r="Z72">
        <v>2</v>
      </c>
      <c r="AA72">
        <v>1</v>
      </c>
      <c r="AB72">
        <v>0</v>
      </c>
      <c r="AC72">
        <v>1</v>
      </c>
      <c r="AD72">
        <v>4</v>
      </c>
      <c r="AE72">
        <v>0</v>
      </c>
      <c r="AF72">
        <v>0</v>
      </c>
      <c r="AG72">
        <v>3</v>
      </c>
      <c r="AH72">
        <v>1</v>
      </c>
      <c r="AI72">
        <v>0</v>
      </c>
      <c r="AJ72">
        <v>0</v>
      </c>
      <c r="AK72">
        <v>0</v>
      </c>
      <c r="AL72">
        <v>1</v>
      </c>
      <c r="AM72">
        <v>0</v>
      </c>
      <c r="AN72">
        <v>0</v>
      </c>
    </row>
    <row r="73" spans="1:40">
      <c r="A73" t="s">
        <v>3</v>
      </c>
      <c r="B73">
        <v>10030</v>
      </c>
      <c r="C73">
        <v>3</v>
      </c>
      <c r="D73" s="131">
        <f t="shared" ref="D73:R89" si="11">IFERROR(W73/$C73,0)</f>
        <v>0</v>
      </c>
      <c r="E73" s="131">
        <f t="shared" si="11"/>
        <v>0</v>
      </c>
      <c r="F73" s="131">
        <f t="shared" si="11"/>
        <v>0.66666666666666663</v>
      </c>
      <c r="G73" s="131">
        <f t="shared" si="11"/>
        <v>0.33333333333333331</v>
      </c>
      <c r="H73" s="131">
        <f t="shared" si="11"/>
        <v>0</v>
      </c>
      <c r="I73" s="131">
        <f t="shared" si="11"/>
        <v>0</v>
      </c>
      <c r="J73" s="131">
        <f t="shared" si="11"/>
        <v>0.33333333333333331</v>
      </c>
      <c r="K73" s="131">
        <f t="shared" si="11"/>
        <v>0.66666666666666663</v>
      </c>
      <c r="L73" s="131">
        <f t="shared" si="11"/>
        <v>0</v>
      </c>
      <c r="M73" s="131">
        <f t="shared" si="11"/>
        <v>0</v>
      </c>
      <c r="N73" s="131">
        <f t="shared" si="11"/>
        <v>0.33333333333333331</v>
      </c>
      <c r="O73" s="131">
        <f t="shared" si="11"/>
        <v>0.66666666666666663</v>
      </c>
      <c r="P73" s="131">
        <f t="shared" si="11"/>
        <v>0</v>
      </c>
      <c r="Q73" s="131">
        <f t="shared" si="11"/>
        <v>0</v>
      </c>
      <c r="R73" s="131">
        <f t="shared" si="11"/>
        <v>0</v>
      </c>
      <c r="S73" s="131">
        <f t="shared" si="9"/>
        <v>0</v>
      </c>
      <c r="T73" s="131">
        <f t="shared" si="8"/>
        <v>0</v>
      </c>
      <c r="U73" s="131">
        <f t="shared" si="8"/>
        <v>0</v>
      </c>
      <c r="W73">
        <v>0</v>
      </c>
      <c r="X73">
        <v>0</v>
      </c>
      <c r="Y73">
        <v>2</v>
      </c>
      <c r="Z73">
        <v>1</v>
      </c>
      <c r="AA73">
        <v>0</v>
      </c>
      <c r="AB73">
        <v>0</v>
      </c>
      <c r="AC73">
        <v>1</v>
      </c>
      <c r="AD73">
        <v>2</v>
      </c>
      <c r="AE73">
        <v>0</v>
      </c>
      <c r="AF73">
        <v>0</v>
      </c>
      <c r="AG73">
        <v>1</v>
      </c>
      <c r="AH73">
        <v>2</v>
      </c>
      <c r="AI73">
        <v>0</v>
      </c>
      <c r="AJ73">
        <v>0</v>
      </c>
      <c r="AK73">
        <v>0</v>
      </c>
      <c r="AL73">
        <v>0</v>
      </c>
      <c r="AM73">
        <v>0</v>
      </c>
      <c r="AN73">
        <v>0</v>
      </c>
    </row>
    <row r="74" spans="1:40">
      <c r="A74" t="s">
        <v>3</v>
      </c>
      <c r="B74">
        <v>10037</v>
      </c>
      <c r="C74">
        <v>2</v>
      </c>
      <c r="D74" s="131">
        <f t="shared" si="11"/>
        <v>0</v>
      </c>
      <c r="E74" s="131">
        <f t="shared" si="11"/>
        <v>0.5</v>
      </c>
      <c r="F74" s="131">
        <f t="shared" si="11"/>
        <v>0.5</v>
      </c>
      <c r="G74" s="131">
        <f t="shared" si="11"/>
        <v>0</v>
      </c>
      <c r="H74" s="131">
        <f t="shared" si="11"/>
        <v>0</v>
      </c>
      <c r="I74" s="131">
        <f t="shared" si="11"/>
        <v>0</v>
      </c>
      <c r="J74" s="131">
        <f t="shared" si="11"/>
        <v>0.5</v>
      </c>
      <c r="K74" s="131">
        <f t="shared" si="11"/>
        <v>0.5</v>
      </c>
      <c r="L74" s="131">
        <f t="shared" si="11"/>
        <v>0</v>
      </c>
      <c r="M74" s="131">
        <f t="shared" si="11"/>
        <v>0</v>
      </c>
      <c r="N74" s="131">
        <f t="shared" si="11"/>
        <v>0</v>
      </c>
      <c r="O74" s="131">
        <f t="shared" si="11"/>
        <v>0.5</v>
      </c>
      <c r="P74" s="131">
        <f t="shared" si="11"/>
        <v>0</v>
      </c>
      <c r="Q74" s="131">
        <f t="shared" si="11"/>
        <v>0.5</v>
      </c>
      <c r="R74" s="131">
        <f t="shared" si="11"/>
        <v>0</v>
      </c>
      <c r="S74" s="131">
        <f t="shared" si="9"/>
        <v>0</v>
      </c>
      <c r="T74" s="131">
        <f t="shared" si="8"/>
        <v>0</v>
      </c>
      <c r="U74" s="131">
        <f t="shared" si="8"/>
        <v>0</v>
      </c>
      <c r="W74">
        <v>0</v>
      </c>
      <c r="X74">
        <v>1</v>
      </c>
      <c r="Y74">
        <v>1</v>
      </c>
      <c r="Z74">
        <v>0</v>
      </c>
      <c r="AA74">
        <v>0</v>
      </c>
      <c r="AB74">
        <v>0</v>
      </c>
      <c r="AC74">
        <v>1</v>
      </c>
      <c r="AD74">
        <v>1</v>
      </c>
      <c r="AE74">
        <v>0</v>
      </c>
      <c r="AF74">
        <v>0</v>
      </c>
      <c r="AG74">
        <v>0</v>
      </c>
      <c r="AH74">
        <v>1</v>
      </c>
      <c r="AI74">
        <v>0</v>
      </c>
      <c r="AJ74">
        <v>1</v>
      </c>
      <c r="AK74">
        <v>0</v>
      </c>
      <c r="AL74">
        <v>0</v>
      </c>
      <c r="AM74">
        <v>0</v>
      </c>
      <c r="AN74">
        <v>0</v>
      </c>
    </row>
    <row r="75" spans="1:40">
      <c r="A75" t="s">
        <v>3</v>
      </c>
      <c r="B75">
        <v>10039</v>
      </c>
      <c r="C75">
        <v>2</v>
      </c>
      <c r="D75" s="131">
        <f t="shared" si="11"/>
        <v>0</v>
      </c>
      <c r="E75" s="131">
        <f t="shared" si="11"/>
        <v>0</v>
      </c>
      <c r="F75" s="131">
        <f t="shared" si="11"/>
        <v>0.5</v>
      </c>
      <c r="G75" s="131">
        <f t="shared" si="11"/>
        <v>0</v>
      </c>
      <c r="H75" s="131">
        <f t="shared" si="11"/>
        <v>0.5</v>
      </c>
      <c r="I75" s="131">
        <f t="shared" si="11"/>
        <v>0</v>
      </c>
      <c r="J75" s="131">
        <f t="shared" si="11"/>
        <v>0</v>
      </c>
      <c r="K75" s="131">
        <f t="shared" si="11"/>
        <v>1</v>
      </c>
      <c r="L75" s="131">
        <f t="shared" si="11"/>
        <v>0</v>
      </c>
      <c r="M75" s="131">
        <f t="shared" si="11"/>
        <v>0</v>
      </c>
      <c r="N75" s="131">
        <f t="shared" si="11"/>
        <v>0.5</v>
      </c>
      <c r="O75" s="131">
        <f t="shared" si="11"/>
        <v>0.5</v>
      </c>
      <c r="P75" s="131">
        <f t="shared" si="11"/>
        <v>0</v>
      </c>
      <c r="Q75" s="131">
        <f t="shared" si="11"/>
        <v>0</v>
      </c>
      <c r="R75" s="131">
        <f t="shared" si="11"/>
        <v>0</v>
      </c>
      <c r="S75" s="131">
        <f t="shared" si="9"/>
        <v>0</v>
      </c>
      <c r="T75" s="131">
        <f t="shared" si="8"/>
        <v>0</v>
      </c>
      <c r="U75" s="131">
        <f t="shared" si="8"/>
        <v>0</v>
      </c>
      <c r="W75">
        <v>0</v>
      </c>
      <c r="X75">
        <v>0</v>
      </c>
      <c r="Y75">
        <v>1</v>
      </c>
      <c r="Z75">
        <v>0</v>
      </c>
      <c r="AA75">
        <v>1</v>
      </c>
      <c r="AB75">
        <v>0</v>
      </c>
      <c r="AC75">
        <v>0</v>
      </c>
      <c r="AD75">
        <v>2</v>
      </c>
      <c r="AE75">
        <v>0</v>
      </c>
      <c r="AF75">
        <v>0</v>
      </c>
      <c r="AG75">
        <v>1</v>
      </c>
      <c r="AH75">
        <v>1</v>
      </c>
      <c r="AI75">
        <v>0</v>
      </c>
      <c r="AJ75">
        <v>0</v>
      </c>
      <c r="AK75">
        <v>0</v>
      </c>
      <c r="AL75">
        <v>0</v>
      </c>
      <c r="AM75">
        <v>0</v>
      </c>
      <c r="AN75">
        <v>0</v>
      </c>
    </row>
    <row r="76" spans="1:40">
      <c r="A76" t="s">
        <v>3</v>
      </c>
      <c r="B76">
        <v>10001</v>
      </c>
      <c r="C76">
        <v>8</v>
      </c>
      <c r="D76" s="131">
        <f t="shared" si="11"/>
        <v>0</v>
      </c>
      <c r="E76" s="131">
        <f t="shared" si="11"/>
        <v>0</v>
      </c>
      <c r="F76" s="131">
        <f t="shared" si="11"/>
        <v>0</v>
      </c>
      <c r="G76" s="131">
        <f t="shared" si="11"/>
        <v>0.5</v>
      </c>
      <c r="H76" s="131">
        <f t="shared" si="11"/>
        <v>0.375</v>
      </c>
      <c r="I76" s="131">
        <f t="shared" si="11"/>
        <v>0.125</v>
      </c>
      <c r="J76" s="131">
        <f t="shared" si="11"/>
        <v>0.625</v>
      </c>
      <c r="K76" s="131">
        <f t="shared" si="11"/>
        <v>0.375</v>
      </c>
      <c r="L76" s="131">
        <f t="shared" si="11"/>
        <v>0</v>
      </c>
      <c r="M76" s="131">
        <f t="shared" si="11"/>
        <v>0</v>
      </c>
      <c r="N76" s="131">
        <f t="shared" si="11"/>
        <v>0.625</v>
      </c>
      <c r="O76" s="131">
        <f t="shared" si="11"/>
        <v>0</v>
      </c>
      <c r="P76" s="131">
        <f t="shared" si="11"/>
        <v>0.25</v>
      </c>
      <c r="Q76" s="131">
        <f t="shared" si="11"/>
        <v>0</v>
      </c>
      <c r="R76" s="131">
        <f t="shared" si="11"/>
        <v>0</v>
      </c>
      <c r="S76" s="131">
        <f t="shared" si="9"/>
        <v>0</v>
      </c>
      <c r="T76" s="131">
        <f t="shared" si="8"/>
        <v>0</v>
      </c>
      <c r="U76" s="131">
        <f t="shared" si="8"/>
        <v>0.125</v>
      </c>
      <c r="W76">
        <v>0</v>
      </c>
      <c r="X76">
        <v>0</v>
      </c>
      <c r="Y76">
        <v>0</v>
      </c>
      <c r="Z76">
        <v>4</v>
      </c>
      <c r="AA76">
        <v>3</v>
      </c>
      <c r="AB76">
        <v>1</v>
      </c>
      <c r="AC76">
        <v>5</v>
      </c>
      <c r="AD76">
        <v>3</v>
      </c>
      <c r="AE76">
        <v>0</v>
      </c>
      <c r="AF76">
        <v>0</v>
      </c>
      <c r="AG76">
        <v>5</v>
      </c>
      <c r="AH76">
        <v>0</v>
      </c>
      <c r="AI76">
        <v>2</v>
      </c>
      <c r="AJ76">
        <v>0</v>
      </c>
      <c r="AK76">
        <v>0</v>
      </c>
      <c r="AL76">
        <v>0</v>
      </c>
      <c r="AM76">
        <v>0</v>
      </c>
      <c r="AN76">
        <v>1</v>
      </c>
    </row>
    <row r="77" spans="1:40">
      <c r="A77" t="s">
        <v>3</v>
      </c>
      <c r="B77">
        <v>10011</v>
      </c>
      <c r="C77">
        <v>16</v>
      </c>
      <c r="D77" s="131">
        <f t="shared" si="11"/>
        <v>6.25E-2</v>
      </c>
      <c r="E77" s="131">
        <f t="shared" si="11"/>
        <v>0</v>
      </c>
      <c r="F77" s="131">
        <f t="shared" si="11"/>
        <v>0.125</v>
      </c>
      <c r="G77" s="131">
        <f t="shared" si="11"/>
        <v>0.1875</v>
      </c>
      <c r="H77" s="131">
        <f t="shared" si="11"/>
        <v>0.25</v>
      </c>
      <c r="I77" s="131">
        <f t="shared" si="11"/>
        <v>0.375</v>
      </c>
      <c r="J77" s="131">
        <f t="shared" si="11"/>
        <v>0.3125</v>
      </c>
      <c r="K77" s="131">
        <f t="shared" si="11"/>
        <v>0.6875</v>
      </c>
      <c r="L77" s="131">
        <f t="shared" si="11"/>
        <v>0</v>
      </c>
      <c r="M77" s="131">
        <f t="shared" si="11"/>
        <v>0</v>
      </c>
      <c r="N77" s="131">
        <f t="shared" si="11"/>
        <v>0.9375</v>
      </c>
      <c r="O77" s="131">
        <f t="shared" si="11"/>
        <v>0</v>
      </c>
      <c r="P77" s="131">
        <f t="shared" si="11"/>
        <v>0</v>
      </c>
      <c r="Q77" s="131">
        <f t="shared" si="11"/>
        <v>6.25E-2</v>
      </c>
      <c r="R77" s="131">
        <f t="shared" si="11"/>
        <v>0</v>
      </c>
      <c r="S77" s="131">
        <f t="shared" si="9"/>
        <v>0</v>
      </c>
      <c r="T77" s="131">
        <f t="shared" si="8"/>
        <v>0</v>
      </c>
      <c r="U77" s="131">
        <f t="shared" si="8"/>
        <v>0</v>
      </c>
      <c r="W77">
        <v>1</v>
      </c>
      <c r="X77">
        <v>0</v>
      </c>
      <c r="Y77">
        <v>2</v>
      </c>
      <c r="Z77">
        <v>3</v>
      </c>
      <c r="AA77">
        <v>4</v>
      </c>
      <c r="AB77">
        <v>6</v>
      </c>
      <c r="AC77">
        <v>5</v>
      </c>
      <c r="AD77">
        <v>11</v>
      </c>
      <c r="AE77">
        <v>0</v>
      </c>
      <c r="AF77">
        <v>0</v>
      </c>
      <c r="AG77">
        <v>15</v>
      </c>
      <c r="AH77">
        <v>0</v>
      </c>
      <c r="AI77">
        <v>0</v>
      </c>
      <c r="AJ77">
        <v>1</v>
      </c>
      <c r="AK77">
        <v>0</v>
      </c>
      <c r="AL77">
        <v>0</v>
      </c>
      <c r="AM77">
        <v>0</v>
      </c>
      <c r="AN77">
        <v>0</v>
      </c>
    </row>
    <row r="78" spans="1:40">
      <c r="A78" t="s">
        <v>3</v>
      </c>
      <c r="B78">
        <v>10018</v>
      </c>
      <c r="C78">
        <v>0</v>
      </c>
      <c r="D78" s="131">
        <f t="shared" si="11"/>
        <v>0</v>
      </c>
      <c r="E78" s="131">
        <f t="shared" si="11"/>
        <v>0</v>
      </c>
      <c r="F78" s="131">
        <f t="shared" si="11"/>
        <v>0</v>
      </c>
      <c r="G78" s="131">
        <f t="shared" si="11"/>
        <v>0</v>
      </c>
      <c r="H78" s="131">
        <f t="shared" si="11"/>
        <v>0</v>
      </c>
      <c r="I78" s="131">
        <f t="shared" si="11"/>
        <v>0</v>
      </c>
      <c r="J78" s="131">
        <f t="shared" si="11"/>
        <v>0</v>
      </c>
      <c r="K78" s="131">
        <f t="shared" si="11"/>
        <v>0</v>
      </c>
      <c r="L78" s="131">
        <f t="shared" si="11"/>
        <v>0</v>
      </c>
      <c r="M78" s="131">
        <f t="shared" si="11"/>
        <v>0</v>
      </c>
      <c r="N78" s="131">
        <f t="shared" si="11"/>
        <v>0</v>
      </c>
      <c r="O78" s="131">
        <f t="shared" si="11"/>
        <v>0</v>
      </c>
      <c r="P78" s="131">
        <f t="shared" si="11"/>
        <v>0</v>
      </c>
      <c r="Q78" s="131">
        <f t="shared" si="11"/>
        <v>0</v>
      </c>
      <c r="R78" s="131">
        <f t="shared" si="11"/>
        <v>0</v>
      </c>
      <c r="S78" s="131">
        <f t="shared" si="9"/>
        <v>0</v>
      </c>
      <c r="T78" s="131">
        <f t="shared" si="8"/>
        <v>0</v>
      </c>
      <c r="U78" s="131">
        <f t="shared" si="8"/>
        <v>0</v>
      </c>
      <c r="W78">
        <v>0</v>
      </c>
      <c r="X78">
        <v>0</v>
      </c>
      <c r="Y78">
        <v>0</v>
      </c>
      <c r="Z78">
        <v>0</v>
      </c>
      <c r="AA78">
        <v>0</v>
      </c>
      <c r="AB78">
        <v>0</v>
      </c>
      <c r="AC78">
        <v>0</v>
      </c>
      <c r="AD78">
        <v>0</v>
      </c>
      <c r="AE78">
        <v>0</v>
      </c>
      <c r="AF78">
        <v>0</v>
      </c>
      <c r="AG78">
        <v>0</v>
      </c>
      <c r="AH78">
        <v>0</v>
      </c>
      <c r="AI78">
        <v>0</v>
      </c>
      <c r="AJ78">
        <v>0</v>
      </c>
      <c r="AK78">
        <v>0</v>
      </c>
      <c r="AL78">
        <v>0</v>
      </c>
      <c r="AM78">
        <v>0</v>
      </c>
      <c r="AN78">
        <v>0</v>
      </c>
    </row>
    <row r="79" spans="1:40">
      <c r="A79" t="s">
        <v>3</v>
      </c>
      <c r="B79">
        <v>10019</v>
      </c>
      <c r="C79">
        <v>10</v>
      </c>
      <c r="D79" s="131">
        <f t="shared" si="11"/>
        <v>0</v>
      </c>
      <c r="E79" s="131">
        <f t="shared" si="11"/>
        <v>0.2</v>
      </c>
      <c r="F79" s="131">
        <f t="shared" si="11"/>
        <v>0.3</v>
      </c>
      <c r="G79" s="131">
        <f t="shared" si="11"/>
        <v>0.2</v>
      </c>
      <c r="H79" s="131">
        <f t="shared" si="11"/>
        <v>0.2</v>
      </c>
      <c r="I79" s="131">
        <f t="shared" si="11"/>
        <v>0.1</v>
      </c>
      <c r="J79" s="131">
        <f t="shared" si="11"/>
        <v>0.4</v>
      </c>
      <c r="K79" s="131">
        <f t="shared" si="11"/>
        <v>0.4</v>
      </c>
      <c r="L79" s="131">
        <f t="shared" si="11"/>
        <v>0</v>
      </c>
      <c r="M79" s="131">
        <f t="shared" si="11"/>
        <v>0.2</v>
      </c>
      <c r="N79" s="131">
        <f t="shared" si="11"/>
        <v>0.5</v>
      </c>
      <c r="O79" s="131">
        <f t="shared" si="11"/>
        <v>0.1</v>
      </c>
      <c r="P79" s="131">
        <f t="shared" si="11"/>
        <v>0</v>
      </c>
      <c r="Q79" s="131">
        <f t="shared" si="11"/>
        <v>0</v>
      </c>
      <c r="R79" s="131">
        <f t="shared" si="11"/>
        <v>0</v>
      </c>
      <c r="S79" s="131">
        <f t="shared" si="9"/>
        <v>0</v>
      </c>
      <c r="T79" s="131">
        <f t="shared" si="8"/>
        <v>0.3</v>
      </c>
      <c r="U79" s="131">
        <f t="shared" si="8"/>
        <v>0.1</v>
      </c>
      <c r="W79">
        <v>0</v>
      </c>
      <c r="X79">
        <v>2</v>
      </c>
      <c r="Y79">
        <v>3</v>
      </c>
      <c r="Z79">
        <v>2</v>
      </c>
      <c r="AA79">
        <v>2</v>
      </c>
      <c r="AB79">
        <v>1</v>
      </c>
      <c r="AC79">
        <v>4</v>
      </c>
      <c r="AD79">
        <v>4</v>
      </c>
      <c r="AE79">
        <v>0</v>
      </c>
      <c r="AF79">
        <v>2</v>
      </c>
      <c r="AG79">
        <v>5</v>
      </c>
      <c r="AH79">
        <v>1</v>
      </c>
      <c r="AI79">
        <v>0</v>
      </c>
      <c r="AJ79">
        <v>0</v>
      </c>
      <c r="AK79">
        <v>0</v>
      </c>
      <c r="AL79">
        <v>0</v>
      </c>
      <c r="AM79">
        <v>3</v>
      </c>
      <c r="AN79">
        <v>1</v>
      </c>
    </row>
    <row r="80" spans="1:40">
      <c r="A80" t="s">
        <v>3</v>
      </c>
      <c r="B80">
        <v>10020</v>
      </c>
      <c r="C80">
        <v>0</v>
      </c>
      <c r="D80" s="131">
        <f t="shared" si="11"/>
        <v>0</v>
      </c>
      <c r="E80" s="131">
        <f t="shared" si="11"/>
        <v>0</v>
      </c>
      <c r="F80" s="131">
        <f t="shared" si="11"/>
        <v>0</v>
      </c>
      <c r="G80" s="131">
        <f t="shared" si="11"/>
        <v>0</v>
      </c>
      <c r="H80" s="131">
        <f t="shared" si="11"/>
        <v>0</v>
      </c>
      <c r="I80" s="131">
        <f t="shared" si="11"/>
        <v>0</v>
      </c>
      <c r="J80" s="131">
        <f t="shared" si="11"/>
        <v>0</v>
      </c>
      <c r="K80" s="131">
        <f t="shared" si="11"/>
        <v>0</v>
      </c>
      <c r="L80" s="131">
        <f t="shared" si="11"/>
        <v>0</v>
      </c>
      <c r="M80" s="131">
        <f t="shared" si="11"/>
        <v>0</v>
      </c>
      <c r="N80" s="131">
        <f t="shared" si="11"/>
        <v>0</v>
      </c>
      <c r="O80" s="131">
        <f t="shared" si="11"/>
        <v>0</v>
      </c>
      <c r="P80" s="131">
        <f t="shared" si="11"/>
        <v>0</v>
      </c>
      <c r="Q80" s="131">
        <f t="shared" si="11"/>
        <v>0</v>
      </c>
      <c r="R80" s="131">
        <f t="shared" si="11"/>
        <v>0</v>
      </c>
      <c r="S80" s="131">
        <f t="shared" si="9"/>
        <v>0</v>
      </c>
      <c r="T80" s="131">
        <f t="shared" si="8"/>
        <v>0</v>
      </c>
      <c r="U80" s="131">
        <f t="shared" si="8"/>
        <v>0</v>
      </c>
      <c r="W80">
        <v>0</v>
      </c>
      <c r="X80">
        <v>0</v>
      </c>
      <c r="Y80">
        <v>0</v>
      </c>
      <c r="Z80">
        <v>0</v>
      </c>
      <c r="AA80">
        <v>0</v>
      </c>
      <c r="AB80">
        <v>0</v>
      </c>
      <c r="AC80">
        <v>0</v>
      </c>
      <c r="AD80">
        <v>0</v>
      </c>
      <c r="AE80">
        <v>0</v>
      </c>
      <c r="AF80">
        <v>0</v>
      </c>
      <c r="AG80">
        <v>0</v>
      </c>
      <c r="AH80">
        <v>0</v>
      </c>
      <c r="AI80">
        <v>0</v>
      </c>
      <c r="AJ80">
        <v>0</v>
      </c>
      <c r="AK80">
        <v>0</v>
      </c>
      <c r="AL80">
        <v>0</v>
      </c>
      <c r="AM80">
        <v>0</v>
      </c>
      <c r="AN80">
        <v>0</v>
      </c>
    </row>
    <row r="81" spans="1:40">
      <c r="A81" t="s">
        <v>3</v>
      </c>
      <c r="B81">
        <v>10036</v>
      </c>
      <c r="C81">
        <v>12</v>
      </c>
      <c r="D81" s="131">
        <f t="shared" si="11"/>
        <v>0</v>
      </c>
      <c r="E81" s="131">
        <f t="shared" si="11"/>
        <v>8.3333333333333329E-2</v>
      </c>
      <c r="F81" s="131">
        <f t="shared" si="11"/>
        <v>0.16666666666666666</v>
      </c>
      <c r="G81" s="131">
        <f t="shared" si="11"/>
        <v>8.3333333333333329E-2</v>
      </c>
      <c r="H81" s="131">
        <f t="shared" si="11"/>
        <v>0.41666666666666669</v>
      </c>
      <c r="I81" s="131">
        <f t="shared" si="11"/>
        <v>0.25</v>
      </c>
      <c r="J81" s="131">
        <f t="shared" si="11"/>
        <v>0.41666666666666669</v>
      </c>
      <c r="K81" s="131">
        <f t="shared" si="11"/>
        <v>0.58333333333333337</v>
      </c>
      <c r="L81" s="131">
        <f t="shared" si="11"/>
        <v>0</v>
      </c>
      <c r="M81" s="131">
        <f t="shared" si="11"/>
        <v>0</v>
      </c>
      <c r="N81" s="131">
        <f t="shared" si="11"/>
        <v>0.75</v>
      </c>
      <c r="O81" s="131">
        <f t="shared" si="11"/>
        <v>0</v>
      </c>
      <c r="P81" s="131">
        <f t="shared" si="11"/>
        <v>0</v>
      </c>
      <c r="Q81" s="131">
        <f t="shared" si="11"/>
        <v>0</v>
      </c>
      <c r="R81" s="131">
        <f t="shared" si="11"/>
        <v>0</v>
      </c>
      <c r="S81" s="131">
        <f t="shared" si="9"/>
        <v>0</v>
      </c>
      <c r="T81" s="131">
        <f t="shared" si="8"/>
        <v>0.16666666666666666</v>
      </c>
      <c r="U81" s="131">
        <f t="shared" si="8"/>
        <v>8.3333333333333329E-2</v>
      </c>
      <c r="W81">
        <v>0</v>
      </c>
      <c r="X81">
        <v>1</v>
      </c>
      <c r="Y81">
        <v>2</v>
      </c>
      <c r="Z81">
        <v>1</v>
      </c>
      <c r="AA81">
        <v>5</v>
      </c>
      <c r="AB81">
        <v>3</v>
      </c>
      <c r="AC81">
        <v>5</v>
      </c>
      <c r="AD81">
        <v>7</v>
      </c>
      <c r="AE81">
        <v>0</v>
      </c>
      <c r="AF81">
        <v>0</v>
      </c>
      <c r="AG81">
        <v>9</v>
      </c>
      <c r="AH81">
        <v>0</v>
      </c>
      <c r="AI81">
        <v>0</v>
      </c>
      <c r="AJ81">
        <v>0</v>
      </c>
      <c r="AK81">
        <v>0</v>
      </c>
      <c r="AL81">
        <v>0</v>
      </c>
      <c r="AM81">
        <v>2</v>
      </c>
      <c r="AN81">
        <v>1</v>
      </c>
    </row>
    <row r="82" spans="1:40">
      <c r="A82" t="s">
        <v>3</v>
      </c>
      <c r="B82">
        <v>10029</v>
      </c>
      <c r="C82">
        <v>6</v>
      </c>
      <c r="D82" s="131">
        <f t="shared" si="11"/>
        <v>0</v>
      </c>
      <c r="E82" s="131">
        <f t="shared" si="11"/>
        <v>0.5</v>
      </c>
      <c r="F82" s="131">
        <f t="shared" si="11"/>
        <v>0.16666666666666666</v>
      </c>
      <c r="G82" s="131">
        <f t="shared" si="11"/>
        <v>0.16666666666666666</v>
      </c>
      <c r="H82" s="131">
        <f t="shared" si="11"/>
        <v>0</v>
      </c>
      <c r="I82" s="131">
        <f t="shared" si="11"/>
        <v>0.16666666666666666</v>
      </c>
      <c r="J82" s="131">
        <f t="shared" si="11"/>
        <v>0.33333333333333331</v>
      </c>
      <c r="K82" s="131">
        <f t="shared" si="11"/>
        <v>0.66666666666666663</v>
      </c>
      <c r="L82" s="131">
        <f t="shared" si="11"/>
        <v>0</v>
      </c>
      <c r="M82" s="131">
        <f t="shared" si="11"/>
        <v>0</v>
      </c>
      <c r="N82" s="131">
        <f t="shared" si="11"/>
        <v>0.83333333333333337</v>
      </c>
      <c r="O82" s="131">
        <f t="shared" si="11"/>
        <v>0.16666666666666666</v>
      </c>
      <c r="P82" s="131">
        <f t="shared" si="11"/>
        <v>0</v>
      </c>
      <c r="Q82" s="131">
        <f t="shared" si="11"/>
        <v>0</v>
      </c>
      <c r="R82" s="131">
        <f t="shared" si="11"/>
        <v>0</v>
      </c>
      <c r="S82" s="131">
        <f t="shared" si="9"/>
        <v>0</v>
      </c>
      <c r="T82" s="131">
        <f t="shared" si="8"/>
        <v>0</v>
      </c>
      <c r="U82" s="131">
        <f t="shared" si="8"/>
        <v>0</v>
      </c>
      <c r="W82">
        <v>0</v>
      </c>
      <c r="X82">
        <v>3</v>
      </c>
      <c r="Y82">
        <v>1</v>
      </c>
      <c r="Z82">
        <v>1</v>
      </c>
      <c r="AA82">
        <v>0</v>
      </c>
      <c r="AB82">
        <v>1</v>
      </c>
      <c r="AC82">
        <v>2</v>
      </c>
      <c r="AD82">
        <v>4</v>
      </c>
      <c r="AE82">
        <v>0</v>
      </c>
      <c r="AF82">
        <v>0</v>
      </c>
      <c r="AG82">
        <v>5</v>
      </c>
      <c r="AH82">
        <v>1</v>
      </c>
      <c r="AI82">
        <v>0</v>
      </c>
      <c r="AJ82">
        <v>0</v>
      </c>
      <c r="AK82">
        <v>0</v>
      </c>
      <c r="AL82">
        <v>0</v>
      </c>
      <c r="AM82">
        <v>0</v>
      </c>
      <c r="AN82">
        <v>0</v>
      </c>
    </row>
    <row r="83" spans="1:40">
      <c r="A83" t="s">
        <v>3</v>
      </c>
      <c r="B83">
        <v>10035</v>
      </c>
      <c r="C83">
        <v>1</v>
      </c>
      <c r="D83" s="131">
        <f t="shared" si="11"/>
        <v>0</v>
      </c>
      <c r="E83" s="131">
        <f t="shared" si="11"/>
        <v>0</v>
      </c>
      <c r="F83" s="131">
        <f t="shared" si="11"/>
        <v>0</v>
      </c>
      <c r="G83" s="131">
        <f t="shared" si="11"/>
        <v>0</v>
      </c>
      <c r="H83" s="131">
        <f t="shared" si="11"/>
        <v>1</v>
      </c>
      <c r="I83" s="131">
        <f t="shared" si="11"/>
        <v>0</v>
      </c>
      <c r="J83" s="131">
        <f t="shared" si="11"/>
        <v>0</v>
      </c>
      <c r="K83" s="131">
        <f t="shared" si="11"/>
        <v>1</v>
      </c>
      <c r="L83" s="131">
        <f t="shared" si="11"/>
        <v>0</v>
      </c>
      <c r="M83" s="131">
        <f t="shared" si="11"/>
        <v>0</v>
      </c>
      <c r="N83" s="131">
        <f t="shared" si="11"/>
        <v>1</v>
      </c>
      <c r="O83" s="131">
        <f t="shared" si="11"/>
        <v>0</v>
      </c>
      <c r="P83" s="131">
        <f t="shared" si="11"/>
        <v>0</v>
      </c>
      <c r="Q83" s="131">
        <f t="shared" si="11"/>
        <v>0</v>
      </c>
      <c r="R83" s="131">
        <f t="shared" si="11"/>
        <v>0</v>
      </c>
      <c r="S83" s="131">
        <f t="shared" si="9"/>
        <v>0</v>
      </c>
      <c r="T83" s="131">
        <f t="shared" si="8"/>
        <v>0</v>
      </c>
      <c r="U83" s="131">
        <f t="shared" si="8"/>
        <v>0</v>
      </c>
      <c r="W83">
        <v>0</v>
      </c>
      <c r="X83">
        <v>0</v>
      </c>
      <c r="Y83">
        <v>0</v>
      </c>
      <c r="Z83">
        <v>0</v>
      </c>
      <c r="AA83">
        <v>1</v>
      </c>
      <c r="AB83">
        <v>0</v>
      </c>
      <c r="AC83">
        <v>0</v>
      </c>
      <c r="AD83">
        <v>1</v>
      </c>
      <c r="AE83">
        <v>0</v>
      </c>
      <c r="AF83">
        <v>0</v>
      </c>
      <c r="AG83">
        <v>1</v>
      </c>
      <c r="AH83">
        <v>0</v>
      </c>
      <c r="AI83">
        <v>0</v>
      </c>
      <c r="AJ83">
        <v>0</v>
      </c>
      <c r="AK83">
        <v>0</v>
      </c>
      <c r="AL83">
        <v>0</v>
      </c>
      <c r="AM83">
        <v>0</v>
      </c>
      <c r="AN83">
        <v>0</v>
      </c>
    </row>
    <row r="84" spans="1:40">
      <c r="A84" t="s">
        <v>3</v>
      </c>
      <c r="B84">
        <v>10010</v>
      </c>
      <c r="C84">
        <v>2</v>
      </c>
      <c r="D84" s="131">
        <f t="shared" si="11"/>
        <v>0</v>
      </c>
      <c r="E84" s="131">
        <f t="shared" si="11"/>
        <v>0</v>
      </c>
      <c r="F84" s="131">
        <f t="shared" si="11"/>
        <v>0</v>
      </c>
      <c r="G84" s="131">
        <f t="shared" si="11"/>
        <v>1</v>
      </c>
      <c r="H84" s="131">
        <f t="shared" si="11"/>
        <v>0</v>
      </c>
      <c r="I84" s="131">
        <f t="shared" si="11"/>
        <v>0</v>
      </c>
      <c r="J84" s="131">
        <f t="shared" si="11"/>
        <v>0</v>
      </c>
      <c r="K84" s="131">
        <f t="shared" si="11"/>
        <v>1</v>
      </c>
      <c r="L84" s="131">
        <f t="shared" si="11"/>
        <v>0</v>
      </c>
      <c r="M84" s="131">
        <f t="shared" si="11"/>
        <v>0</v>
      </c>
      <c r="N84" s="131">
        <f t="shared" si="11"/>
        <v>1</v>
      </c>
      <c r="O84" s="131">
        <f t="shared" si="11"/>
        <v>0</v>
      </c>
      <c r="P84" s="131">
        <f t="shared" si="11"/>
        <v>0</v>
      </c>
      <c r="Q84" s="131">
        <f t="shared" si="11"/>
        <v>0</v>
      </c>
      <c r="R84" s="131">
        <f t="shared" si="11"/>
        <v>0</v>
      </c>
      <c r="S84" s="131">
        <f t="shared" si="9"/>
        <v>0</v>
      </c>
      <c r="T84" s="131">
        <f t="shared" si="8"/>
        <v>0</v>
      </c>
      <c r="U84" s="131">
        <f t="shared" si="8"/>
        <v>0</v>
      </c>
      <c r="W84">
        <v>0</v>
      </c>
      <c r="X84">
        <v>0</v>
      </c>
      <c r="Y84">
        <v>0</v>
      </c>
      <c r="Z84">
        <v>2</v>
      </c>
      <c r="AA84">
        <v>0</v>
      </c>
      <c r="AB84">
        <v>0</v>
      </c>
      <c r="AC84">
        <v>0</v>
      </c>
      <c r="AD84">
        <v>2</v>
      </c>
      <c r="AE84">
        <v>0</v>
      </c>
      <c r="AF84">
        <v>0</v>
      </c>
      <c r="AG84">
        <v>2</v>
      </c>
      <c r="AH84">
        <v>0</v>
      </c>
      <c r="AI84">
        <v>0</v>
      </c>
      <c r="AJ84">
        <v>0</v>
      </c>
      <c r="AK84">
        <v>0</v>
      </c>
      <c r="AL84">
        <v>0</v>
      </c>
      <c r="AM84">
        <v>0</v>
      </c>
      <c r="AN84">
        <v>0</v>
      </c>
    </row>
    <row r="85" spans="1:40">
      <c r="A85" t="s">
        <v>3</v>
      </c>
      <c r="B85">
        <v>10016</v>
      </c>
      <c r="C85">
        <v>3</v>
      </c>
      <c r="D85" s="131">
        <f t="shared" si="11"/>
        <v>0</v>
      </c>
      <c r="E85" s="131">
        <f t="shared" si="11"/>
        <v>0</v>
      </c>
      <c r="F85" s="131">
        <f t="shared" si="11"/>
        <v>0</v>
      </c>
      <c r="G85" s="131">
        <f t="shared" si="11"/>
        <v>0.33333333333333331</v>
      </c>
      <c r="H85" s="131">
        <f t="shared" si="11"/>
        <v>0.33333333333333331</v>
      </c>
      <c r="I85" s="131">
        <f t="shared" si="11"/>
        <v>0.33333333333333331</v>
      </c>
      <c r="J85" s="131">
        <f t="shared" si="11"/>
        <v>0</v>
      </c>
      <c r="K85" s="131">
        <f t="shared" si="11"/>
        <v>0.33333333333333331</v>
      </c>
      <c r="L85" s="131">
        <f t="shared" si="11"/>
        <v>0</v>
      </c>
      <c r="M85" s="131">
        <f t="shared" si="11"/>
        <v>0.66666666666666663</v>
      </c>
      <c r="N85" s="131">
        <f t="shared" si="11"/>
        <v>0</v>
      </c>
      <c r="O85" s="131">
        <f t="shared" si="11"/>
        <v>0</v>
      </c>
      <c r="P85" s="131">
        <f t="shared" si="11"/>
        <v>0.66666666666666663</v>
      </c>
      <c r="Q85" s="131">
        <f t="shared" si="11"/>
        <v>0</v>
      </c>
      <c r="R85" s="131">
        <f t="shared" si="11"/>
        <v>0</v>
      </c>
      <c r="S85" s="131">
        <f t="shared" si="9"/>
        <v>0</v>
      </c>
      <c r="T85" s="131">
        <f t="shared" si="8"/>
        <v>0</v>
      </c>
      <c r="U85" s="131">
        <f t="shared" si="8"/>
        <v>0.33333333333333331</v>
      </c>
      <c r="W85">
        <v>0</v>
      </c>
      <c r="X85">
        <v>0</v>
      </c>
      <c r="Y85">
        <v>0</v>
      </c>
      <c r="Z85">
        <v>1</v>
      </c>
      <c r="AA85">
        <v>1</v>
      </c>
      <c r="AB85">
        <v>1</v>
      </c>
      <c r="AC85">
        <v>0</v>
      </c>
      <c r="AD85">
        <v>1</v>
      </c>
      <c r="AE85">
        <v>0</v>
      </c>
      <c r="AF85">
        <v>2</v>
      </c>
      <c r="AG85">
        <v>0</v>
      </c>
      <c r="AH85">
        <v>0</v>
      </c>
      <c r="AI85">
        <v>2</v>
      </c>
      <c r="AJ85">
        <v>0</v>
      </c>
      <c r="AK85">
        <v>0</v>
      </c>
      <c r="AL85">
        <v>0</v>
      </c>
      <c r="AM85">
        <v>0</v>
      </c>
      <c r="AN85">
        <v>1</v>
      </c>
    </row>
    <row r="86" spans="1:40">
      <c r="A86" t="s">
        <v>3</v>
      </c>
      <c r="B86">
        <v>10017</v>
      </c>
      <c r="C86">
        <v>1</v>
      </c>
      <c r="D86" s="131">
        <f t="shared" si="11"/>
        <v>0</v>
      </c>
      <c r="E86" s="131">
        <f t="shared" si="11"/>
        <v>0</v>
      </c>
      <c r="F86" s="131">
        <f t="shared" si="11"/>
        <v>0</v>
      </c>
      <c r="G86" s="131">
        <f t="shared" si="11"/>
        <v>1</v>
      </c>
      <c r="H86" s="131">
        <f t="shared" si="11"/>
        <v>0</v>
      </c>
      <c r="I86" s="131">
        <f t="shared" si="11"/>
        <v>0</v>
      </c>
      <c r="J86" s="131">
        <f t="shared" si="11"/>
        <v>0</v>
      </c>
      <c r="K86" s="131">
        <f t="shared" si="11"/>
        <v>1</v>
      </c>
      <c r="L86" s="131">
        <f t="shared" si="11"/>
        <v>0</v>
      </c>
      <c r="M86" s="131">
        <f t="shared" si="11"/>
        <v>0</v>
      </c>
      <c r="N86" s="131">
        <f t="shared" si="11"/>
        <v>0</v>
      </c>
      <c r="O86" s="131">
        <f t="shared" si="11"/>
        <v>0</v>
      </c>
      <c r="P86" s="131">
        <f t="shared" si="11"/>
        <v>0</v>
      </c>
      <c r="Q86" s="131">
        <f t="shared" si="11"/>
        <v>0</v>
      </c>
      <c r="R86" s="131">
        <f t="shared" si="11"/>
        <v>0</v>
      </c>
      <c r="S86" s="131">
        <f t="shared" si="9"/>
        <v>1</v>
      </c>
      <c r="T86" s="131">
        <f t="shared" si="8"/>
        <v>0</v>
      </c>
      <c r="U86" s="131">
        <f t="shared" si="8"/>
        <v>0</v>
      </c>
      <c r="W86">
        <v>0</v>
      </c>
      <c r="X86">
        <v>0</v>
      </c>
      <c r="Y86">
        <v>0</v>
      </c>
      <c r="Z86">
        <v>1</v>
      </c>
      <c r="AA86">
        <v>0</v>
      </c>
      <c r="AB86">
        <v>0</v>
      </c>
      <c r="AC86">
        <v>0</v>
      </c>
      <c r="AD86">
        <v>1</v>
      </c>
      <c r="AE86">
        <v>0</v>
      </c>
      <c r="AF86">
        <v>0</v>
      </c>
      <c r="AG86">
        <v>0</v>
      </c>
      <c r="AH86">
        <v>0</v>
      </c>
      <c r="AI86">
        <v>0</v>
      </c>
      <c r="AJ86">
        <v>0</v>
      </c>
      <c r="AK86">
        <v>0</v>
      </c>
      <c r="AL86">
        <v>1</v>
      </c>
      <c r="AM86">
        <v>0</v>
      </c>
      <c r="AN86">
        <v>0</v>
      </c>
    </row>
    <row r="87" spans="1:40">
      <c r="A87" t="s">
        <v>3</v>
      </c>
      <c r="B87">
        <v>10022</v>
      </c>
      <c r="C87">
        <v>2</v>
      </c>
      <c r="D87" s="131">
        <f t="shared" si="11"/>
        <v>0</v>
      </c>
      <c r="E87" s="131">
        <f t="shared" si="11"/>
        <v>0</v>
      </c>
      <c r="F87" s="131">
        <f t="shared" si="11"/>
        <v>0</v>
      </c>
      <c r="G87" s="131">
        <f t="shared" si="11"/>
        <v>0.5</v>
      </c>
      <c r="H87" s="131">
        <f t="shared" si="11"/>
        <v>0.5</v>
      </c>
      <c r="I87" s="131">
        <f t="shared" si="11"/>
        <v>0</v>
      </c>
      <c r="J87" s="131">
        <f t="shared" si="11"/>
        <v>0</v>
      </c>
      <c r="K87" s="131">
        <f t="shared" si="11"/>
        <v>1</v>
      </c>
      <c r="L87" s="131">
        <f t="shared" si="11"/>
        <v>0</v>
      </c>
      <c r="M87" s="131">
        <f t="shared" si="11"/>
        <v>0</v>
      </c>
      <c r="N87" s="131">
        <f t="shared" si="11"/>
        <v>0.5</v>
      </c>
      <c r="O87" s="131">
        <f t="shared" si="11"/>
        <v>0</v>
      </c>
      <c r="P87" s="131">
        <f t="shared" si="11"/>
        <v>0</v>
      </c>
      <c r="Q87" s="131">
        <f t="shared" si="11"/>
        <v>0.5</v>
      </c>
      <c r="R87" s="131">
        <f t="shared" si="11"/>
        <v>0</v>
      </c>
      <c r="S87" s="131">
        <f t="shared" si="9"/>
        <v>0</v>
      </c>
      <c r="T87" s="131">
        <f t="shared" si="8"/>
        <v>0</v>
      </c>
      <c r="U87" s="131">
        <f t="shared" si="8"/>
        <v>0</v>
      </c>
      <c r="W87">
        <v>0</v>
      </c>
      <c r="X87">
        <v>0</v>
      </c>
      <c r="Y87">
        <v>0</v>
      </c>
      <c r="Z87">
        <v>1</v>
      </c>
      <c r="AA87">
        <v>1</v>
      </c>
      <c r="AB87">
        <v>0</v>
      </c>
      <c r="AC87">
        <v>0</v>
      </c>
      <c r="AD87">
        <v>2</v>
      </c>
      <c r="AE87">
        <v>0</v>
      </c>
      <c r="AF87">
        <v>0</v>
      </c>
      <c r="AG87">
        <v>1</v>
      </c>
      <c r="AH87">
        <v>0</v>
      </c>
      <c r="AI87">
        <v>0</v>
      </c>
      <c r="AJ87">
        <v>1</v>
      </c>
      <c r="AK87">
        <v>0</v>
      </c>
      <c r="AL87">
        <v>0</v>
      </c>
      <c r="AM87">
        <v>0</v>
      </c>
      <c r="AN87">
        <v>0</v>
      </c>
    </row>
    <row r="88" spans="1:40">
      <c r="A88" t="s">
        <v>3</v>
      </c>
      <c r="B88">
        <v>10012</v>
      </c>
      <c r="C88">
        <v>7</v>
      </c>
      <c r="D88" s="131">
        <f t="shared" si="11"/>
        <v>0</v>
      </c>
      <c r="E88" s="131">
        <f t="shared" si="11"/>
        <v>0.14285714285714285</v>
      </c>
      <c r="F88" s="131">
        <f t="shared" si="11"/>
        <v>0.2857142857142857</v>
      </c>
      <c r="G88" s="131">
        <f t="shared" si="11"/>
        <v>0.14285714285714285</v>
      </c>
      <c r="H88" s="131">
        <f t="shared" si="11"/>
        <v>0.14285714285714285</v>
      </c>
      <c r="I88" s="131">
        <f t="shared" si="11"/>
        <v>0.2857142857142857</v>
      </c>
      <c r="J88" s="131">
        <f t="shared" si="11"/>
        <v>0.14285714285714285</v>
      </c>
      <c r="K88" s="131">
        <f t="shared" si="11"/>
        <v>0.7142857142857143</v>
      </c>
      <c r="L88" s="131">
        <f t="shared" si="11"/>
        <v>0</v>
      </c>
      <c r="M88" s="131">
        <f t="shared" si="11"/>
        <v>0.14285714285714285</v>
      </c>
      <c r="N88" s="131">
        <f t="shared" si="11"/>
        <v>0.5714285714285714</v>
      </c>
      <c r="O88" s="131">
        <f t="shared" si="11"/>
        <v>0</v>
      </c>
      <c r="P88" s="131">
        <f t="shared" si="11"/>
        <v>0</v>
      </c>
      <c r="Q88" s="131">
        <f t="shared" si="11"/>
        <v>0</v>
      </c>
      <c r="R88" s="131">
        <f t="shared" si="11"/>
        <v>0</v>
      </c>
      <c r="S88" s="131">
        <f t="shared" si="9"/>
        <v>0</v>
      </c>
      <c r="T88" s="131">
        <f t="shared" si="8"/>
        <v>0.2857142857142857</v>
      </c>
      <c r="U88" s="131">
        <f t="shared" si="8"/>
        <v>0.14285714285714285</v>
      </c>
      <c r="W88">
        <v>0</v>
      </c>
      <c r="X88">
        <v>1</v>
      </c>
      <c r="Y88">
        <v>2</v>
      </c>
      <c r="Z88">
        <v>1</v>
      </c>
      <c r="AA88">
        <v>1</v>
      </c>
      <c r="AB88">
        <v>2</v>
      </c>
      <c r="AC88">
        <v>1</v>
      </c>
      <c r="AD88">
        <v>5</v>
      </c>
      <c r="AE88">
        <v>0</v>
      </c>
      <c r="AF88">
        <v>1</v>
      </c>
      <c r="AG88">
        <v>4</v>
      </c>
      <c r="AH88">
        <v>0</v>
      </c>
      <c r="AI88">
        <v>0</v>
      </c>
      <c r="AJ88">
        <v>0</v>
      </c>
      <c r="AK88">
        <v>0</v>
      </c>
      <c r="AL88">
        <v>0</v>
      </c>
      <c r="AM88">
        <v>2</v>
      </c>
      <c r="AN88">
        <v>1</v>
      </c>
    </row>
    <row r="89" spans="1:40">
      <c r="A89" t="s">
        <v>3</v>
      </c>
      <c r="B89">
        <v>10013</v>
      </c>
      <c r="C89">
        <v>4</v>
      </c>
      <c r="D89" s="131">
        <f t="shared" si="11"/>
        <v>0</v>
      </c>
      <c r="E89" s="131">
        <f t="shared" si="11"/>
        <v>0</v>
      </c>
      <c r="F89" s="131">
        <f t="shared" si="11"/>
        <v>0</v>
      </c>
      <c r="G89" s="131">
        <f t="shared" si="11"/>
        <v>0</v>
      </c>
      <c r="H89" s="131">
        <f t="shared" si="11"/>
        <v>1</v>
      </c>
      <c r="I89" s="131">
        <f t="shared" si="11"/>
        <v>0</v>
      </c>
      <c r="J89" s="131">
        <f t="shared" si="11"/>
        <v>0</v>
      </c>
      <c r="K89" s="131">
        <f t="shared" si="11"/>
        <v>1</v>
      </c>
      <c r="L89" s="131">
        <f t="shared" si="11"/>
        <v>0</v>
      </c>
      <c r="M89" s="131">
        <f t="shared" si="11"/>
        <v>0</v>
      </c>
      <c r="N89" s="131">
        <f t="shared" si="11"/>
        <v>0.75</v>
      </c>
      <c r="O89" s="131">
        <f t="shared" si="11"/>
        <v>0</v>
      </c>
      <c r="P89" s="131">
        <f t="shared" si="11"/>
        <v>0</v>
      </c>
      <c r="Q89" s="131">
        <f t="shared" si="11"/>
        <v>0</v>
      </c>
      <c r="R89" s="131">
        <f t="shared" si="11"/>
        <v>0</v>
      </c>
      <c r="S89" s="131">
        <f t="shared" si="9"/>
        <v>0</v>
      </c>
      <c r="T89" s="131">
        <f t="shared" si="9"/>
        <v>0</v>
      </c>
      <c r="U89" s="131">
        <f t="shared" si="9"/>
        <v>0.25</v>
      </c>
      <c r="W89">
        <v>0</v>
      </c>
      <c r="X89">
        <v>0</v>
      </c>
      <c r="Y89">
        <v>0</v>
      </c>
      <c r="Z89">
        <v>0</v>
      </c>
      <c r="AA89">
        <v>4</v>
      </c>
      <c r="AB89">
        <v>0</v>
      </c>
      <c r="AC89">
        <v>0</v>
      </c>
      <c r="AD89">
        <v>4</v>
      </c>
      <c r="AE89">
        <v>0</v>
      </c>
      <c r="AF89">
        <v>0</v>
      </c>
      <c r="AG89">
        <v>3</v>
      </c>
      <c r="AH89">
        <v>0</v>
      </c>
      <c r="AI89">
        <v>0</v>
      </c>
      <c r="AJ89">
        <v>0</v>
      </c>
      <c r="AK89">
        <v>0</v>
      </c>
      <c r="AL89">
        <v>0</v>
      </c>
      <c r="AM89">
        <v>0</v>
      </c>
      <c r="AN89">
        <v>1</v>
      </c>
    </row>
    <row r="90" spans="1:40">
      <c r="A90" t="s">
        <v>3</v>
      </c>
      <c r="B90">
        <v>10014</v>
      </c>
      <c r="C90">
        <v>7</v>
      </c>
      <c r="D90" s="131">
        <f t="shared" ref="D90:R106" si="12">IFERROR(W90/$C90,0)</f>
        <v>0</v>
      </c>
      <c r="E90" s="131">
        <f t="shared" si="12"/>
        <v>0.14285714285714285</v>
      </c>
      <c r="F90" s="131">
        <f t="shared" si="12"/>
        <v>0.14285714285714285</v>
      </c>
      <c r="G90" s="131">
        <f t="shared" si="12"/>
        <v>0</v>
      </c>
      <c r="H90" s="131">
        <f t="shared" si="12"/>
        <v>0.42857142857142855</v>
      </c>
      <c r="I90" s="131">
        <f t="shared" si="12"/>
        <v>0.2857142857142857</v>
      </c>
      <c r="J90" s="131">
        <f t="shared" si="12"/>
        <v>0.7142857142857143</v>
      </c>
      <c r="K90" s="131">
        <f t="shared" si="12"/>
        <v>0.2857142857142857</v>
      </c>
      <c r="L90" s="131">
        <f t="shared" si="12"/>
        <v>0</v>
      </c>
      <c r="M90" s="131">
        <f t="shared" si="12"/>
        <v>0</v>
      </c>
      <c r="N90" s="131">
        <f t="shared" si="12"/>
        <v>0.8571428571428571</v>
      </c>
      <c r="O90" s="131">
        <f t="shared" si="12"/>
        <v>0</v>
      </c>
      <c r="P90" s="131">
        <f t="shared" si="12"/>
        <v>0</v>
      </c>
      <c r="Q90" s="131">
        <f t="shared" si="12"/>
        <v>0</v>
      </c>
      <c r="R90" s="131">
        <f t="shared" si="12"/>
        <v>0</v>
      </c>
      <c r="S90" s="131">
        <f t="shared" si="9"/>
        <v>0</v>
      </c>
      <c r="T90" s="131">
        <f t="shared" si="9"/>
        <v>0</v>
      </c>
      <c r="U90" s="131">
        <f t="shared" si="9"/>
        <v>0.14285714285714285</v>
      </c>
      <c r="W90">
        <v>0</v>
      </c>
      <c r="X90">
        <v>1</v>
      </c>
      <c r="Y90">
        <v>1</v>
      </c>
      <c r="Z90">
        <v>0</v>
      </c>
      <c r="AA90">
        <v>3</v>
      </c>
      <c r="AB90">
        <v>2</v>
      </c>
      <c r="AC90">
        <v>5</v>
      </c>
      <c r="AD90">
        <v>2</v>
      </c>
      <c r="AE90">
        <v>0</v>
      </c>
      <c r="AF90">
        <v>0</v>
      </c>
      <c r="AG90">
        <v>6</v>
      </c>
      <c r="AH90">
        <v>0</v>
      </c>
      <c r="AI90">
        <v>0</v>
      </c>
      <c r="AJ90">
        <v>0</v>
      </c>
      <c r="AK90">
        <v>0</v>
      </c>
      <c r="AL90">
        <v>0</v>
      </c>
      <c r="AM90">
        <v>0</v>
      </c>
      <c r="AN90">
        <v>1</v>
      </c>
    </row>
    <row r="91" spans="1:40">
      <c r="A91" t="s">
        <v>3</v>
      </c>
      <c r="B91">
        <v>10004</v>
      </c>
      <c r="C91">
        <v>0</v>
      </c>
      <c r="D91" s="131">
        <f t="shared" si="12"/>
        <v>0</v>
      </c>
      <c r="E91" s="131">
        <f t="shared" si="12"/>
        <v>0</v>
      </c>
      <c r="F91" s="131">
        <f t="shared" si="12"/>
        <v>0</v>
      </c>
      <c r="G91" s="131">
        <f t="shared" si="12"/>
        <v>0</v>
      </c>
      <c r="H91" s="131">
        <f t="shared" si="12"/>
        <v>0</v>
      </c>
      <c r="I91" s="131">
        <f t="shared" si="12"/>
        <v>0</v>
      </c>
      <c r="J91" s="131">
        <f t="shared" si="12"/>
        <v>0</v>
      </c>
      <c r="K91" s="131">
        <f t="shared" si="12"/>
        <v>0</v>
      </c>
      <c r="L91" s="131">
        <f t="shared" si="12"/>
        <v>0</v>
      </c>
      <c r="M91" s="131">
        <f t="shared" si="12"/>
        <v>0</v>
      </c>
      <c r="N91" s="131">
        <f t="shared" si="12"/>
        <v>0</v>
      </c>
      <c r="O91" s="131">
        <f t="shared" si="12"/>
        <v>0</v>
      </c>
      <c r="P91" s="131">
        <f t="shared" si="12"/>
        <v>0</v>
      </c>
      <c r="Q91" s="131">
        <f t="shared" si="12"/>
        <v>0</v>
      </c>
      <c r="R91" s="131">
        <f t="shared" si="12"/>
        <v>0</v>
      </c>
      <c r="S91" s="131">
        <f t="shared" si="9"/>
        <v>0</v>
      </c>
      <c r="T91" s="131">
        <f t="shared" si="9"/>
        <v>0</v>
      </c>
      <c r="U91" s="131">
        <f t="shared" si="9"/>
        <v>0</v>
      </c>
      <c r="W91">
        <v>0</v>
      </c>
      <c r="X91">
        <v>0</v>
      </c>
      <c r="Y91">
        <v>0</v>
      </c>
      <c r="Z91">
        <v>0</v>
      </c>
      <c r="AA91">
        <v>0</v>
      </c>
      <c r="AB91">
        <v>0</v>
      </c>
      <c r="AC91">
        <v>0</v>
      </c>
      <c r="AD91">
        <v>0</v>
      </c>
      <c r="AE91">
        <v>0</v>
      </c>
      <c r="AF91">
        <v>0</v>
      </c>
      <c r="AG91">
        <v>0</v>
      </c>
      <c r="AH91">
        <v>0</v>
      </c>
      <c r="AI91">
        <v>0</v>
      </c>
      <c r="AJ91">
        <v>0</v>
      </c>
      <c r="AK91">
        <v>0</v>
      </c>
      <c r="AL91">
        <v>0</v>
      </c>
      <c r="AM91">
        <v>0</v>
      </c>
      <c r="AN91">
        <v>0</v>
      </c>
    </row>
    <row r="92" spans="1:40">
      <c r="A92" t="s">
        <v>3</v>
      </c>
      <c r="B92">
        <v>10005</v>
      </c>
      <c r="C92">
        <v>0</v>
      </c>
      <c r="D92" s="131">
        <f t="shared" si="12"/>
        <v>0</v>
      </c>
      <c r="E92" s="131">
        <f t="shared" si="12"/>
        <v>0</v>
      </c>
      <c r="F92" s="131">
        <f t="shared" si="12"/>
        <v>0</v>
      </c>
      <c r="G92" s="131">
        <f t="shared" si="12"/>
        <v>0</v>
      </c>
      <c r="H92" s="131">
        <f t="shared" si="12"/>
        <v>0</v>
      </c>
      <c r="I92" s="131">
        <f t="shared" si="12"/>
        <v>0</v>
      </c>
      <c r="J92" s="131">
        <f t="shared" si="12"/>
        <v>0</v>
      </c>
      <c r="K92" s="131">
        <f t="shared" si="12"/>
        <v>0</v>
      </c>
      <c r="L92" s="131">
        <f t="shared" si="12"/>
        <v>0</v>
      </c>
      <c r="M92" s="131">
        <f t="shared" si="12"/>
        <v>0</v>
      </c>
      <c r="N92" s="131">
        <f t="shared" si="12"/>
        <v>0</v>
      </c>
      <c r="O92" s="131">
        <f t="shared" si="12"/>
        <v>0</v>
      </c>
      <c r="P92" s="131">
        <f t="shared" si="12"/>
        <v>0</v>
      </c>
      <c r="Q92" s="131">
        <f t="shared" si="12"/>
        <v>0</v>
      </c>
      <c r="R92" s="131">
        <f t="shared" si="12"/>
        <v>0</v>
      </c>
      <c r="S92" s="131">
        <f t="shared" si="9"/>
        <v>0</v>
      </c>
      <c r="T92" s="131">
        <f t="shared" si="9"/>
        <v>0</v>
      </c>
      <c r="U92" s="131">
        <f t="shared" si="9"/>
        <v>0</v>
      </c>
      <c r="W92">
        <v>0</v>
      </c>
      <c r="X92">
        <v>0</v>
      </c>
      <c r="Y92">
        <v>0</v>
      </c>
      <c r="Z92">
        <v>0</v>
      </c>
      <c r="AA92">
        <v>0</v>
      </c>
      <c r="AB92">
        <v>0</v>
      </c>
      <c r="AC92">
        <v>0</v>
      </c>
      <c r="AD92">
        <v>0</v>
      </c>
      <c r="AE92">
        <v>0</v>
      </c>
      <c r="AF92">
        <v>0</v>
      </c>
      <c r="AG92">
        <v>0</v>
      </c>
      <c r="AH92">
        <v>0</v>
      </c>
      <c r="AI92">
        <v>0</v>
      </c>
      <c r="AJ92">
        <v>0</v>
      </c>
      <c r="AK92">
        <v>0</v>
      </c>
      <c r="AL92">
        <v>0</v>
      </c>
      <c r="AM92">
        <v>0</v>
      </c>
      <c r="AN92">
        <v>0</v>
      </c>
    </row>
    <row r="93" spans="1:40">
      <c r="A93" t="s">
        <v>3</v>
      </c>
      <c r="B93">
        <v>10006</v>
      </c>
      <c r="C93">
        <v>0</v>
      </c>
      <c r="D93" s="131">
        <f t="shared" si="12"/>
        <v>0</v>
      </c>
      <c r="E93" s="131">
        <f t="shared" si="12"/>
        <v>0</v>
      </c>
      <c r="F93" s="131">
        <f t="shared" si="12"/>
        <v>0</v>
      </c>
      <c r="G93" s="131">
        <f t="shared" si="12"/>
        <v>0</v>
      </c>
      <c r="H93" s="131">
        <f t="shared" si="12"/>
        <v>0</v>
      </c>
      <c r="I93" s="131">
        <f t="shared" si="12"/>
        <v>0</v>
      </c>
      <c r="J93" s="131">
        <f t="shared" si="12"/>
        <v>0</v>
      </c>
      <c r="K93" s="131">
        <f t="shared" si="12"/>
        <v>0</v>
      </c>
      <c r="L93" s="131">
        <f t="shared" si="12"/>
        <v>0</v>
      </c>
      <c r="M93" s="131">
        <f t="shared" si="12"/>
        <v>0</v>
      </c>
      <c r="N93" s="131">
        <f t="shared" si="12"/>
        <v>0</v>
      </c>
      <c r="O93" s="131">
        <f t="shared" si="12"/>
        <v>0</v>
      </c>
      <c r="P93" s="131">
        <f t="shared" si="12"/>
        <v>0</v>
      </c>
      <c r="Q93" s="131">
        <f t="shared" si="12"/>
        <v>0</v>
      </c>
      <c r="R93" s="131">
        <f t="shared" si="12"/>
        <v>0</v>
      </c>
      <c r="S93" s="131">
        <f t="shared" si="9"/>
        <v>0</v>
      </c>
      <c r="T93" s="131">
        <f t="shared" si="9"/>
        <v>0</v>
      </c>
      <c r="U93" s="131">
        <f t="shared" si="9"/>
        <v>0</v>
      </c>
      <c r="W93">
        <v>0</v>
      </c>
      <c r="X93">
        <v>0</v>
      </c>
      <c r="Y93">
        <v>0</v>
      </c>
      <c r="Z93">
        <v>0</v>
      </c>
      <c r="AA93">
        <v>0</v>
      </c>
      <c r="AB93">
        <v>0</v>
      </c>
      <c r="AC93">
        <v>0</v>
      </c>
      <c r="AD93">
        <v>0</v>
      </c>
      <c r="AE93">
        <v>0</v>
      </c>
      <c r="AF93">
        <v>0</v>
      </c>
      <c r="AG93">
        <v>0</v>
      </c>
      <c r="AH93">
        <v>0</v>
      </c>
      <c r="AI93">
        <v>0</v>
      </c>
      <c r="AJ93">
        <v>0</v>
      </c>
      <c r="AK93">
        <v>0</v>
      </c>
      <c r="AL93">
        <v>0</v>
      </c>
      <c r="AM93">
        <v>0</v>
      </c>
      <c r="AN93">
        <v>0</v>
      </c>
    </row>
    <row r="94" spans="1:40">
      <c r="A94" t="s">
        <v>3</v>
      </c>
      <c r="B94">
        <v>10007</v>
      </c>
      <c r="C94">
        <v>0</v>
      </c>
      <c r="D94" s="131">
        <f t="shared" si="12"/>
        <v>0</v>
      </c>
      <c r="E94" s="131">
        <f t="shared" si="12"/>
        <v>0</v>
      </c>
      <c r="F94" s="131">
        <f t="shared" si="12"/>
        <v>0</v>
      </c>
      <c r="G94" s="131">
        <f t="shared" si="12"/>
        <v>0</v>
      </c>
      <c r="H94" s="131">
        <f t="shared" si="12"/>
        <v>0</v>
      </c>
      <c r="I94" s="131">
        <f t="shared" si="12"/>
        <v>0</v>
      </c>
      <c r="J94" s="131">
        <f t="shared" si="12"/>
        <v>0</v>
      </c>
      <c r="K94" s="131">
        <f t="shared" si="12"/>
        <v>0</v>
      </c>
      <c r="L94" s="131">
        <f t="shared" si="12"/>
        <v>0</v>
      </c>
      <c r="M94" s="131">
        <f t="shared" si="12"/>
        <v>0</v>
      </c>
      <c r="N94" s="131">
        <f t="shared" si="12"/>
        <v>0</v>
      </c>
      <c r="O94" s="131">
        <f t="shared" si="12"/>
        <v>0</v>
      </c>
      <c r="P94" s="131">
        <f t="shared" si="12"/>
        <v>0</v>
      </c>
      <c r="Q94" s="131">
        <f t="shared" si="12"/>
        <v>0</v>
      </c>
      <c r="R94" s="131">
        <f t="shared" si="12"/>
        <v>0</v>
      </c>
      <c r="S94" s="131">
        <f t="shared" si="9"/>
        <v>0</v>
      </c>
      <c r="T94" s="131">
        <f t="shared" si="9"/>
        <v>0</v>
      </c>
      <c r="U94" s="131">
        <f t="shared" si="9"/>
        <v>0</v>
      </c>
      <c r="W94">
        <v>0</v>
      </c>
      <c r="X94">
        <v>0</v>
      </c>
      <c r="Y94">
        <v>0</v>
      </c>
      <c r="Z94">
        <v>0</v>
      </c>
      <c r="AA94">
        <v>0</v>
      </c>
      <c r="AB94">
        <v>0</v>
      </c>
      <c r="AC94">
        <v>0</v>
      </c>
      <c r="AD94">
        <v>0</v>
      </c>
      <c r="AE94">
        <v>0</v>
      </c>
      <c r="AF94">
        <v>0</v>
      </c>
      <c r="AG94">
        <v>0</v>
      </c>
      <c r="AH94">
        <v>0</v>
      </c>
      <c r="AI94">
        <v>0</v>
      </c>
      <c r="AJ94">
        <v>0</v>
      </c>
      <c r="AK94">
        <v>0</v>
      </c>
      <c r="AL94">
        <v>0</v>
      </c>
      <c r="AM94">
        <v>0</v>
      </c>
      <c r="AN94">
        <v>0</v>
      </c>
    </row>
    <row r="95" spans="1:40">
      <c r="A95" t="s">
        <v>3</v>
      </c>
      <c r="B95">
        <v>10038</v>
      </c>
      <c r="C95">
        <v>1</v>
      </c>
      <c r="D95" s="131">
        <f t="shared" si="12"/>
        <v>0</v>
      </c>
      <c r="E95" s="131">
        <f t="shared" si="12"/>
        <v>0</v>
      </c>
      <c r="F95" s="131">
        <f t="shared" si="12"/>
        <v>0</v>
      </c>
      <c r="G95" s="131">
        <f t="shared" si="12"/>
        <v>1</v>
      </c>
      <c r="H95" s="131">
        <f t="shared" si="12"/>
        <v>0</v>
      </c>
      <c r="I95" s="131">
        <f t="shared" si="12"/>
        <v>0</v>
      </c>
      <c r="J95" s="131">
        <f t="shared" si="12"/>
        <v>0</v>
      </c>
      <c r="K95" s="131">
        <f t="shared" si="12"/>
        <v>1</v>
      </c>
      <c r="L95" s="131">
        <f t="shared" si="12"/>
        <v>0</v>
      </c>
      <c r="M95" s="131">
        <f t="shared" si="12"/>
        <v>0</v>
      </c>
      <c r="N95" s="131">
        <f t="shared" si="12"/>
        <v>1</v>
      </c>
      <c r="O95" s="131">
        <f t="shared" si="12"/>
        <v>0</v>
      </c>
      <c r="P95" s="131">
        <f t="shared" si="12"/>
        <v>0</v>
      </c>
      <c r="Q95" s="131">
        <f t="shared" si="12"/>
        <v>0</v>
      </c>
      <c r="R95" s="131">
        <f t="shared" si="12"/>
        <v>0</v>
      </c>
      <c r="S95" s="131">
        <f t="shared" si="9"/>
        <v>0</v>
      </c>
      <c r="T95" s="131">
        <f t="shared" si="9"/>
        <v>0</v>
      </c>
      <c r="U95" s="131">
        <f t="shared" si="9"/>
        <v>0</v>
      </c>
      <c r="W95">
        <v>0</v>
      </c>
      <c r="X95">
        <v>0</v>
      </c>
      <c r="Y95">
        <v>0</v>
      </c>
      <c r="Z95">
        <v>1</v>
      </c>
      <c r="AA95">
        <v>0</v>
      </c>
      <c r="AB95">
        <v>0</v>
      </c>
      <c r="AC95">
        <v>0</v>
      </c>
      <c r="AD95">
        <v>1</v>
      </c>
      <c r="AE95">
        <v>0</v>
      </c>
      <c r="AF95">
        <v>0</v>
      </c>
      <c r="AG95">
        <v>1</v>
      </c>
      <c r="AH95">
        <v>0</v>
      </c>
      <c r="AI95">
        <v>0</v>
      </c>
      <c r="AJ95">
        <v>0</v>
      </c>
      <c r="AK95">
        <v>0</v>
      </c>
      <c r="AL95">
        <v>0</v>
      </c>
      <c r="AM95">
        <v>0</v>
      </c>
      <c r="AN95">
        <v>0</v>
      </c>
    </row>
    <row r="96" spans="1:40">
      <c r="A96" t="s">
        <v>3</v>
      </c>
      <c r="B96">
        <v>10280</v>
      </c>
      <c r="C96">
        <v>0</v>
      </c>
      <c r="D96" s="131">
        <f t="shared" si="12"/>
        <v>0</v>
      </c>
      <c r="E96" s="131">
        <f t="shared" si="12"/>
        <v>0</v>
      </c>
      <c r="F96" s="131">
        <f t="shared" si="12"/>
        <v>0</v>
      </c>
      <c r="G96" s="131">
        <f t="shared" si="12"/>
        <v>0</v>
      </c>
      <c r="H96" s="131">
        <f t="shared" si="12"/>
        <v>0</v>
      </c>
      <c r="I96" s="131">
        <f t="shared" si="12"/>
        <v>0</v>
      </c>
      <c r="J96" s="131">
        <f t="shared" si="12"/>
        <v>0</v>
      </c>
      <c r="K96" s="131">
        <f t="shared" si="12"/>
        <v>0</v>
      </c>
      <c r="L96" s="131">
        <f t="shared" si="12"/>
        <v>0</v>
      </c>
      <c r="M96" s="131">
        <f t="shared" si="12"/>
        <v>0</v>
      </c>
      <c r="N96" s="131">
        <f t="shared" si="12"/>
        <v>0</v>
      </c>
      <c r="O96" s="131">
        <f t="shared" si="12"/>
        <v>0</v>
      </c>
      <c r="P96" s="131">
        <f t="shared" si="12"/>
        <v>0</v>
      </c>
      <c r="Q96" s="131">
        <f t="shared" si="12"/>
        <v>0</v>
      </c>
      <c r="R96" s="131">
        <f t="shared" si="12"/>
        <v>0</v>
      </c>
      <c r="S96" s="131">
        <f t="shared" si="9"/>
        <v>0</v>
      </c>
      <c r="T96" s="131">
        <f t="shared" si="9"/>
        <v>0</v>
      </c>
      <c r="U96" s="131">
        <f t="shared" si="9"/>
        <v>0</v>
      </c>
      <c r="W96">
        <v>0</v>
      </c>
      <c r="X96">
        <v>0</v>
      </c>
      <c r="Y96">
        <v>0</v>
      </c>
      <c r="Z96">
        <v>0</v>
      </c>
      <c r="AA96">
        <v>0</v>
      </c>
      <c r="AB96">
        <v>0</v>
      </c>
      <c r="AC96">
        <v>0</v>
      </c>
      <c r="AD96">
        <v>0</v>
      </c>
      <c r="AE96">
        <v>0</v>
      </c>
      <c r="AF96">
        <v>0</v>
      </c>
      <c r="AG96">
        <v>0</v>
      </c>
      <c r="AH96">
        <v>0</v>
      </c>
      <c r="AI96">
        <v>0</v>
      </c>
      <c r="AJ96">
        <v>0</v>
      </c>
      <c r="AK96">
        <v>0</v>
      </c>
      <c r="AL96">
        <v>0</v>
      </c>
      <c r="AM96">
        <v>0</v>
      </c>
      <c r="AN96">
        <v>0</v>
      </c>
    </row>
    <row r="97" spans="1:40">
      <c r="A97" t="s">
        <v>3</v>
      </c>
      <c r="B97">
        <v>10002</v>
      </c>
      <c r="C97">
        <v>11</v>
      </c>
      <c r="D97" s="131">
        <f t="shared" si="12"/>
        <v>0</v>
      </c>
      <c r="E97" s="131">
        <f t="shared" si="12"/>
        <v>0</v>
      </c>
      <c r="F97" s="131">
        <f t="shared" si="12"/>
        <v>0.36363636363636365</v>
      </c>
      <c r="G97" s="131">
        <f t="shared" si="12"/>
        <v>0.27272727272727271</v>
      </c>
      <c r="H97" s="131">
        <f t="shared" si="12"/>
        <v>0.27272727272727271</v>
      </c>
      <c r="I97" s="131">
        <f t="shared" si="12"/>
        <v>9.0909090909090912E-2</v>
      </c>
      <c r="J97" s="131">
        <f t="shared" si="12"/>
        <v>0.45454545454545453</v>
      </c>
      <c r="K97" s="131">
        <f t="shared" si="12"/>
        <v>0.45454545454545453</v>
      </c>
      <c r="L97" s="131">
        <f t="shared" si="12"/>
        <v>0</v>
      </c>
      <c r="M97" s="131">
        <f t="shared" si="12"/>
        <v>9.0909090909090912E-2</v>
      </c>
      <c r="N97" s="131">
        <f t="shared" si="12"/>
        <v>0.54545454545454541</v>
      </c>
      <c r="O97" s="131">
        <f t="shared" si="12"/>
        <v>9.0909090909090912E-2</v>
      </c>
      <c r="P97" s="131">
        <f t="shared" si="12"/>
        <v>0</v>
      </c>
      <c r="Q97" s="131">
        <f t="shared" si="12"/>
        <v>0.18181818181818182</v>
      </c>
      <c r="R97" s="131">
        <f t="shared" si="12"/>
        <v>0</v>
      </c>
      <c r="S97" s="131">
        <f t="shared" si="9"/>
        <v>0</v>
      </c>
      <c r="T97" s="131">
        <f t="shared" si="9"/>
        <v>0</v>
      </c>
      <c r="U97" s="131">
        <f t="shared" si="9"/>
        <v>0.18181818181818182</v>
      </c>
      <c r="W97">
        <v>0</v>
      </c>
      <c r="X97">
        <v>0</v>
      </c>
      <c r="Y97">
        <v>4</v>
      </c>
      <c r="Z97">
        <v>3</v>
      </c>
      <c r="AA97">
        <v>3</v>
      </c>
      <c r="AB97">
        <v>1</v>
      </c>
      <c r="AC97">
        <v>5</v>
      </c>
      <c r="AD97">
        <v>5</v>
      </c>
      <c r="AE97">
        <v>0</v>
      </c>
      <c r="AF97">
        <v>1</v>
      </c>
      <c r="AG97">
        <v>6</v>
      </c>
      <c r="AH97">
        <v>1</v>
      </c>
      <c r="AI97">
        <v>0</v>
      </c>
      <c r="AJ97">
        <v>2</v>
      </c>
      <c r="AK97">
        <v>0</v>
      </c>
      <c r="AL97">
        <v>0</v>
      </c>
      <c r="AM97">
        <v>0</v>
      </c>
      <c r="AN97">
        <v>2</v>
      </c>
    </row>
    <row r="98" spans="1:40">
      <c r="A98" t="s">
        <v>3</v>
      </c>
      <c r="B98">
        <v>10003</v>
      </c>
      <c r="C98">
        <v>19</v>
      </c>
      <c r="D98" s="131">
        <f t="shared" si="12"/>
        <v>0</v>
      </c>
      <c r="E98" s="131">
        <f t="shared" si="12"/>
        <v>5.2631578947368418E-2</v>
      </c>
      <c r="F98" s="131">
        <f t="shared" si="12"/>
        <v>0.15789473684210525</v>
      </c>
      <c r="G98" s="131">
        <f t="shared" si="12"/>
        <v>0.26315789473684209</v>
      </c>
      <c r="H98" s="131">
        <f t="shared" si="12"/>
        <v>0.21052631578947367</v>
      </c>
      <c r="I98" s="131">
        <f t="shared" si="12"/>
        <v>0.31578947368421051</v>
      </c>
      <c r="J98" s="131">
        <f t="shared" si="12"/>
        <v>0.31578947368421051</v>
      </c>
      <c r="K98" s="131">
        <f t="shared" si="12"/>
        <v>0.63157894736842102</v>
      </c>
      <c r="L98" s="131">
        <f t="shared" si="12"/>
        <v>5.2631578947368418E-2</v>
      </c>
      <c r="M98" s="131">
        <f t="shared" si="12"/>
        <v>0</v>
      </c>
      <c r="N98" s="131">
        <f t="shared" si="12"/>
        <v>0.84210526315789469</v>
      </c>
      <c r="O98" s="131">
        <f t="shared" si="12"/>
        <v>5.2631578947368418E-2</v>
      </c>
      <c r="P98" s="131">
        <f t="shared" si="12"/>
        <v>5.2631578947368418E-2</v>
      </c>
      <c r="Q98" s="131">
        <f t="shared" si="12"/>
        <v>0</v>
      </c>
      <c r="R98" s="131">
        <f t="shared" si="12"/>
        <v>0</v>
      </c>
      <c r="S98" s="131">
        <f t="shared" si="9"/>
        <v>0</v>
      </c>
      <c r="T98" s="131">
        <f t="shared" si="9"/>
        <v>0</v>
      </c>
      <c r="U98" s="131">
        <f t="shared" si="9"/>
        <v>5.2631578947368418E-2</v>
      </c>
      <c r="W98">
        <v>0</v>
      </c>
      <c r="X98">
        <v>1</v>
      </c>
      <c r="Y98">
        <v>3</v>
      </c>
      <c r="Z98">
        <v>5</v>
      </c>
      <c r="AA98">
        <v>4</v>
      </c>
      <c r="AB98">
        <v>6</v>
      </c>
      <c r="AC98">
        <v>6</v>
      </c>
      <c r="AD98">
        <v>12</v>
      </c>
      <c r="AE98">
        <v>1</v>
      </c>
      <c r="AF98">
        <v>0</v>
      </c>
      <c r="AG98">
        <v>16</v>
      </c>
      <c r="AH98">
        <v>1</v>
      </c>
      <c r="AI98">
        <v>1</v>
      </c>
      <c r="AJ98">
        <v>0</v>
      </c>
      <c r="AK98">
        <v>0</v>
      </c>
      <c r="AL98">
        <v>0</v>
      </c>
      <c r="AM98">
        <v>0</v>
      </c>
      <c r="AN98">
        <v>1</v>
      </c>
    </row>
    <row r="99" spans="1:40">
      <c r="A99" t="s">
        <v>3</v>
      </c>
      <c r="B99">
        <v>10009</v>
      </c>
      <c r="C99">
        <v>14</v>
      </c>
      <c r="D99" s="131">
        <f t="shared" si="12"/>
        <v>0</v>
      </c>
      <c r="E99" s="131">
        <f t="shared" si="12"/>
        <v>0.14285714285714285</v>
      </c>
      <c r="F99" s="131">
        <f t="shared" si="12"/>
        <v>7.1428571428571425E-2</v>
      </c>
      <c r="G99" s="131">
        <f t="shared" si="12"/>
        <v>0.2857142857142857</v>
      </c>
      <c r="H99" s="131">
        <f t="shared" si="12"/>
        <v>0.21428571428571427</v>
      </c>
      <c r="I99" s="131">
        <f t="shared" si="12"/>
        <v>0.2857142857142857</v>
      </c>
      <c r="J99" s="131">
        <f t="shared" si="12"/>
        <v>0.5</v>
      </c>
      <c r="K99" s="131">
        <f t="shared" si="12"/>
        <v>0.5</v>
      </c>
      <c r="L99" s="131">
        <f t="shared" si="12"/>
        <v>0</v>
      </c>
      <c r="M99" s="131">
        <f t="shared" si="12"/>
        <v>0</v>
      </c>
      <c r="N99" s="131">
        <f t="shared" si="12"/>
        <v>0.7142857142857143</v>
      </c>
      <c r="O99" s="131">
        <f t="shared" si="12"/>
        <v>0</v>
      </c>
      <c r="P99" s="131">
        <f t="shared" si="12"/>
        <v>0</v>
      </c>
      <c r="Q99" s="131">
        <f t="shared" si="12"/>
        <v>0.14285714285714285</v>
      </c>
      <c r="R99" s="131">
        <f t="shared" si="12"/>
        <v>0</v>
      </c>
      <c r="S99" s="131">
        <f t="shared" si="9"/>
        <v>7.1428571428571425E-2</v>
      </c>
      <c r="T99" s="131">
        <f t="shared" si="9"/>
        <v>7.1428571428571425E-2</v>
      </c>
      <c r="U99" s="131">
        <f t="shared" si="9"/>
        <v>0</v>
      </c>
      <c r="W99">
        <v>0</v>
      </c>
      <c r="X99">
        <v>2</v>
      </c>
      <c r="Y99">
        <v>1</v>
      </c>
      <c r="Z99">
        <v>4</v>
      </c>
      <c r="AA99">
        <v>3</v>
      </c>
      <c r="AB99">
        <v>4</v>
      </c>
      <c r="AC99">
        <v>7</v>
      </c>
      <c r="AD99">
        <v>7</v>
      </c>
      <c r="AE99">
        <v>0</v>
      </c>
      <c r="AF99">
        <v>0</v>
      </c>
      <c r="AG99">
        <v>10</v>
      </c>
      <c r="AH99">
        <v>0</v>
      </c>
      <c r="AI99">
        <v>0</v>
      </c>
      <c r="AJ99">
        <v>2</v>
      </c>
      <c r="AK99">
        <v>0</v>
      </c>
      <c r="AL99">
        <v>1</v>
      </c>
      <c r="AM99">
        <v>1</v>
      </c>
      <c r="AN99">
        <v>0</v>
      </c>
    </row>
    <row r="100" spans="1:40">
      <c r="A100" t="s">
        <v>3</v>
      </c>
      <c r="B100">
        <v>10021</v>
      </c>
      <c r="C100">
        <v>3</v>
      </c>
      <c r="D100" s="131">
        <f t="shared" si="12"/>
        <v>0</v>
      </c>
      <c r="E100" s="131">
        <f t="shared" si="12"/>
        <v>0</v>
      </c>
      <c r="F100" s="131">
        <f t="shared" si="12"/>
        <v>0.33333333333333331</v>
      </c>
      <c r="G100" s="131">
        <f t="shared" si="12"/>
        <v>0</v>
      </c>
      <c r="H100" s="131">
        <f t="shared" si="12"/>
        <v>0</v>
      </c>
      <c r="I100" s="131">
        <f t="shared" si="12"/>
        <v>0.66666666666666663</v>
      </c>
      <c r="J100" s="131">
        <f t="shared" si="12"/>
        <v>0</v>
      </c>
      <c r="K100" s="131">
        <f t="shared" si="12"/>
        <v>1</v>
      </c>
      <c r="L100" s="131">
        <f t="shared" si="12"/>
        <v>0</v>
      </c>
      <c r="M100" s="131">
        <f t="shared" si="12"/>
        <v>0</v>
      </c>
      <c r="N100" s="131">
        <f t="shared" si="12"/>
        <v>1</v>
      </c>
      <c r="O100" s="131">
        <f t="shared" si="12"/>
        <v>0</v>
      </c>
      <c r="P100" s="131">
        <f t="shared" si="12"/>
        <v>0</v>
      </c>
      <c r="Q100" s="131">
        <f t="shared" si="12"/>
        <v>0</v>
      </c>
      <c r="R100" s="131">
        <f t="shared" si="12"/>
        <v>0</v>
      </c>
      <c r="S100" s="131">
        <f t="shared" si="9"/>
        <v>0</v>
      </c>
      <c r="T100" s="131">
        <f t="shared" si="9"/>
        <v>0</v>
      </c>
      <c r="U100" s="131">
        <f t="shared" si="9"/>
        <v>0</v>
      </c>
      <c r="W100">
        <v>0</v>
      </c>
      <c r="X100">
        <v>0</v>
      </c>
      <c r="Y100">
        <v>1</v>
      </c>
      <c r="Z100">
        <v>0</v>
      </c>
      <c r="AA100">
        <v>0</v>
      </c>
      <c r="AB100">
        <v>2</v>
      </c>
      <c r="AC100">
        <v>0</v>
      </c>
      <c r="AD100">
        <v>3</v>
      </c>
      <c r="AE100">
        <v>0</v>
      </c>
      <c r="AF100">
        <v>0</v>
      </c>
      <c r="AG100">
        <v>3</v>
      </c>
      <c r="AH100">
        <v>0</v>
      </c>
      <c r="AI100">
        <v>0</v>
      </c>
      <c r="AJ100">
        <v>0</v>
      </c>
      <c r="AK100">
        <v>0</v>
      </c>
      <c r="AL100">
        <v>0</v>
      </c>
      <c r="AM100">
        <v>0</v>
      </c>
      <c r="AN100">
        <v>0</v>
      </c>
    </row>
    <row r="101" spans="1:40">
      <c r="A101" t="s">
        <v>3</v>
      </c>
      <c r="B101">
        <v>10028</v>
      </c>
      <c r="C101">
        <v>2</v>
      </c>
      <c r="D101" s="131">
        <f t="shared" si="12"/>
        <v>0</v>
      </c>
      <c r="E101" s="131">
        <f t="shared" si="12"/>
        <v>0</v>
      </c>
      <c r="F101" s="131">
        <f t="shared" si="12"/>
        <v>0</v>
      </c>
      <c r="G101" s="131">
        <f t="shared" si="12"/>
        <v>0</v>
      </c>
      <c r="H101" s="131">
        <f t="shared" si="12"/>
        <v>0.5</v>
      </c>
      <c r="I101" s="131">
        <f t="shared" si="12"/>
        <v>0.5</v>
      </c>
      <c r="J101" s="131">
        <f t="shared" si="12"/>
        <v>0</v>
      </c>
      <c r="K101" s="131">
        <f t="shared" si="12"/>
        <v>1</v>
      </c>
      <c r="L101" s="131">
        <f t="shared" si="12"/>
        <v>0</v>
      </c>
      <c r="M101" s="131">
        <f t="shared" si="12"/>
        <v>0</v>
      </c>
      <c r="N101" s="131">
        <f t="shared" si="12"/>
        <v>0.5</v>
      </c>
      <c r="O101" s="131">
        <f t="shared" si="12"/>
        <v>0</v>
      </c>
      <c r="P101" s="131">
        <f t="shared" si="12"/>
        <v>0</v>
      </c>
      <c r="Q101" s="131">
        <f t="shared" si="12"/>
        <v>0</v>
      </c>
      <c r="R101" s="131">
        <f t="shared" si="12"/>
        <v>0</v>
      </c>
      <c r="S101" s="131">
        <f t="shared" si="9"/>
        <v>0</v>
      </c>
      <c r="T101" s="131">
        <f t="shared" si="9"/>
        <v>0</v>
      </c>
      <c r="U101" s="131">
        <f t="shared" si="9"/>
        <v>0.5</v>
      </c>
      <c r="W101">
        <v>0</v>
      </c>
      <c r="X101">
        <v>0</v>
      </c>
      <c r="Y101">
        <v>0</v>
      </c>
      <c r="Z101">
        <v>0</v>
      </c>
      <c r="AA101">
        <v>1</v>
      </c>
      <c r="AB101">
        <v>1</v>
      </c>
      <c r="AC101">
        <v>0</v>
      </c>
      <c r="AD101">
        <v>2</v>
      </c>
      <c r="AE101">
        <v>0</v>
      </c>
      <c r="AF101">
        <v>0</v>
      </c>
      <c r="AG101">
        <v>1</v>
      </c>
      <c r="AH101">
        <v>0</v>
      </c>
      <c r="AI101">
        <v>0</v>
      </c>
      <c r="AJ101">
        <v>0</v>
      </c>
      <c r="AK101">
        <v>0</v>
      </c>
      <c r="AL101">
        <v>0</v>
      </c>
      <c r="AM101">
        <v>0</v>
      </c>
      <c r="AN101">
        <v>1</v>
      </c>
    </row>
    <row r="102" spans="1:40">
      <c r="A102" t="s">
        <v>3</v>
      </c>
      <c r="B102">
        <v>10044</v>
      </c>
      <c r="C102">
        <v>1</v>
      </c>
      <c r="D102" s="131">
        <f t="shared" si="12"/>
        <v>0</v>
      </c>
      <c r="E102" s="131">
        <f t="shared" si="12"/>
        <v>1</v>
      </c>
      <c r="F102" s="131">
        <f t="shared" si="12"/>
        <v>0</v>
      </c>
      <c r="G102" s="131">
        <f t="shared" si="12"/>
        <v>0</v>
      </c>
      <c r="H102" s="131">
        <f t="shared" si="12"/>
        <v>0</v>
      </c>
      <c r="I102" s="131">
        <f t="shared" si="12"/>
        <v>0</v>
      </c>
      <c r="J102" s="131">
        <f t="shared" si="12"/>
        <v>0</v>
      </c>
      <c r="K102" s="131">
        <f t="shared" si="12"/>
        <v>1</v>
      </c>
      <c r="L102" s="131">
        <f t="shared" si="12"/>
        <v>0</v>
      </c>
      <c r="M102" s="131">
        <f t="shared" si="12"/>
        <v>0</v>
      </c>
      <c r="N102" s="131">
        <f t="shared" si="12"/>
        <v>0</v>
      </c>
      <c r="O102" s="131">
        <f t="shared" si="12"/>
        <v>0</v>
      </c>
      <c r="P102" s="131">
        <f t="shared" si="12"/>
        <v>1</v>
      </c>
      <c r="Q102" s="131">
        <f t="shared" si="12"/>
        <v>0</v>
      </c>
      <c r="R102" s="131">
        <f t="shared" si="12"/>
        <v>0</v>
      </c>
      <c r="S102" s="131">
        <f t="shared" si="9"/>
        <v>0</v>
      </c>
      <c r="T102" s="131">
        <f t="shared" si="9"/>
        <v>0</v>
      </c>
      <c r="U102" s="131">
        <f t="shared" si="9"/>
        <v>0</v>
      </c>
      <c r="W102">
        <v>0</v>
      </c>
      <c r="X102">
        <v>1</v>
      </c>
      <c r="Y102">
        <v>0</v>
      </c>
      <c r="Z102">
        <v>0</v>
      </c>
      <c r="AA102">
        <v>0</v>
      </c>
      <c r="AB102">
        <v>0</v>
      </c>
      <c r="AC102">
        <v>0</v>
      </c>
      <c r="AD102">
        <v>1</v>
      </c>
      <c r="AE102">
        <v>0</v>
      </c>
      <c r="AF102">
        <v>0</v>
      </c>
      <c r="AG102">
        <v>0</v>
      </c>
      <c r="AH102">
        <v>0</v>
      </c>
      <c r="AI102">
        <v>1</v>
      </c>
      <c r="AJ102">
        <v>0</v>
      </c>
      <c r="AK102">
        <v>0</v>
      </c>
      <c r="AL102">
        <v>0</v>
      </c>
      <c r="AM102">
        <v>0</v>
      </c>
      <c r="AN102">
        <v>0</v>
      </c>
    </row>
    <row r="103" spans="1:40">
      <c r="A103" t="s">
        <v>3</v>
      </c>
      <c r="B103">
        <v>10065</v>
      </c>
      <c r="C103">
        <v>3</v>
      </c>
      <c r="D103" s="131">
        <f t="shared" si="12"/>
        <v>0</v>
      </c>
      <c r="E103" s="131">
        <f t="shared" si="12"/>
        <v>0</v>
      </c>
      <c r="F103" s="131">
        <f t="shared" si="12"/>
        <v>0.66666666666666663</v>
      </c>
      <c r="G103" s="131">
        <f t="shared" si="12"/>
        <v>0</v>
      </c>
      <c r="H103" s="131">
        <f t="shared" si="12"/>
        <v>0.33333333333333331</v>
      </c>
      <c r="I103" s="131">
        <f t="shared" si="12"/>
        <v>0</v>
      </c>
      <c r="J103" s="131">
        <f t="shared" si="12"/>
        <v>0.66666666666666663</v>
      </c>
      <c r="K103" s="131">
        <f t="shared" si="12"/>
        <v>0.33333333333333331</v>
      </c>
      <c r="L103" s="131">
        <f t="shared" si="12"/>
        <v>0</v>
      </c>
      <c r="M103" s="131">
        <f t="shared" si="12"/>
        <v>0</v>
      </c>
      <c r="N103" s="131">
        <f t="shared" si="12"/>
        <v>1</v>
      </c>
      <c r="O103" s="131">
        <f t="shared" si="12"/>
        <v>0</v>
      </c>
      <c r="P103" s="131">
        <f t="shared" si="12"/>
        <v>0</v>
      </c>
      <c r="Q103" s="131">
        <f t="shared" si="12"/>
        <v>0</v>
      </c>
      <c r="R103" s="131">
        <f t="shared" si="12"/>
        <v>0</v>
      </c>
      <c r="S103" s="131">
        <f t="shared" si="9"/>
        <v>0</v>
      </c>
      <c r="T103" s="131">
        <f t="shared" si="9"/>
        <v>0</v>
      </c>
      <c r="U103" s="131">
        <f t="shared" si="9"/>
        <v>0</v>
      </c>
      <c r="W103">
        <v>0</v>
      </c>
      <c r="X103">
        <v>0</v>
      </c>
      <c r="Y103">
        <v>2</v>
      </c>
      <c r="Z103">
        <v>0</v>
      </c>
      <c r="AA103">
        <v>1</v>
      </c>
      <c r="AB103">
        <v>0</v>
      </c>
      <c r="AC103">
        <v>2</v>
      </c>
      <c r="AD103">
        <v>1</v>
      </c>
      <c r="AE103">
        <v>0</v>
      </c>
      <c r="AF103">
        <v>0</v>
      </c>
      <c r="AG103">
        <v>3</v>
      </c>
      <c r="AH103">
        <v>0</v>
      </c>
      <c r="AI103">
        <v>0</v>
      </c>
      <c r="AJ103">
        <v>0</v>
      </c>
      <c r="AK103">
        <v>0</v>
      </c>
      <c r="AL103">
        <v>0</v>
      </c>
      <c r="AM103">
        <v>0</v>
      </c>
      <c r="AN103">
        <v>0</v>
      </c>
    </row>
    <row r="104" spans="1:40">
      <c r="A104" t="s">
        <v>3</v>
      </c>
      <c r="B104">
        <v>10075</v>
      </c>
      <c r="C104">
        <v>1</v>
      </c>
      <c r="D104" s="131">
        <f t="shared" si="12"/>
        <v>0</v>
      </c>
      <c r="E104" s="131">
        <f t="shared" si="12"/>
        <v>0</v>
      </c>
      <c r="F104" s="131">
        <f t="shared" si="12"/>
        <v>0</v>
      </c>
      <c r="G104" s="131">
        <f t="shared" si="12"/>
        <v>0</v>
      </c>
      <c r="H104" s="131">
        <f t="shared" si="12"/>
        <v>1</v>
      </c>
      <c r="I104" s="131">
        <f t="shared" si="12"/>
        <v>0</v>
      </c>
      <c r="J104" s="131">
        <f t="shared" si="12"/>
        <v>0</v>
      </c>
      <c r="K104" s="131">
        <f t="shared" si="12"/>
        <v>1</v>
      </c>
      <c r="L104" s="131">
        <f t="shared" si="12"/>
        <v>0</v>
      </c>
      <c r="M104" s="131">
        <f t="shared" si="12"/>
        <v>0</v>
      </c>
      <c r="N104" s="131">
        <f t="shared" si="12"/>
        <v>1</v>
      </c>
      <c r="O104" s="131">
        <f t="shared" si="12"/>
        <v>0</v>
      </c>
      <c r="P104" s="131">
        <f t="shared" si="12"/>
        <v>0</v>
      </c>
      <c r="Q104" s="131">
        <f t="shared" si="12"/>
        <v>0</v>
      </c>
      <c r="R104" s="131">
        <f t="shared" si="12"/>
        <v>0</v>
      </c>
      <c r="S104" s="131">
        <f t="shared" si="9"/>
        <v>0</v>
      </c>
      <c r="T104" s="131">
        <f t="shared" si="9"/>
        <v>0</v>
      </c>
      <c r="U104" s="131">
        <f t="shared" si="9"/>
        <v>0</v>
      </c>
      <c r="W104">
        <v>0</v>
      </c>
      <c r="X104">
        <v>0</v>
      </c>
      <c r="Y104">
        <v>0</v>
      </c>
      <c r="Z104">
        <v>0</v>
      </c>
      <c r="AA104">
        <v>1</v>
      </c>
      <c r="AB104">
        <v>0</v>
      </c>
      <c r="AC104">
        <v>0</v>
      </c>
      <c r="AD104">
        <v>1</v>
      </c>
      <c r="AE104">
        <v>0</v>
      </c>
      <c r="AF104">
        <v>0</v>
      </c>
      <c r="AG104">
        <v>1</v>
      </c>
      <c r="AH104">
        <v>0</v>
      </c>
      <c r="AI104">
        <v>0</v>
      </c>
      <c r="AJ104">
        <v>0</v>
      </c>
      <c r="AK104">
        <v>0</v>
      </c>
      <c r="AL104">
        <v>0</v>
      </c>
      <c r="AM104">
        <v>0</v>
      </c>
      <c r="AN104">
        <v>0</v>
      </c>
    </row>
    <row r="105" spans="1:40">
      <c r="A105" t="s">
        <v>3</v>
      </c>
      <c r="B105">
        <v>10128</v>
      </c>
      <c r="C105">
        <v>6</v>
      </c>
      <c r="D105" s="131">
        <f t="shared" si="12"/>
        <v>0</v>
      </c>
      <c r="E105" s="131">
        <f t="shared" si="12"/>
        <v>0.33333333333333331</v>
      </c>
      <c r="F105" s="131">
        <f t="shared" si="12"/>
        <v>0.33333333333333331</v>
      </c>
      <c r="G105" s="131">
        <f t="shared" si="12"/>
        <v>0.16666666666666666</v>
      </c>
      <c r="H105" s="131">
        <f t="shared" si="12"/>
        <v>0.16666666666666666</v>
      </c>
      <c r="I105" s="131">
        <f t="shared" si="12"/>
        <v>0</v>
      </c>
      <c r="J105" s="131">
        <f t="shared" si="12"/>
        <v>0.5</v>
      </c>
      <c r="K105" s="131">
        <f t="shared" si="12"/>
        <v>0.5</v>
      </c>
      <c r="L105" s="131">
        <f t="shared" si="12"/>
        <v>0</v>
      </c>
      <c r="M105" s="131">
        <f t="shared" si="12"/>
        <v>0</v>
      </c>
      <c r="N105" s="131">
        <f t="shared" si="12"/>
        <v>0.83333333333333337</v>
      </c>
      <c r="O105" s="131">
        <f t="shared" si="12"/>
        <v>0</v>
      </c>
      <c r="P105" s="131">
        <f t="shared" si="12"/>
        <v>0</v>
      </c>
      <c r="Q105" s="131">
        <f t="shared" si="12"/>
        <v>0</v>
      </c>
      <c r="R105" s="131">
        <f t="shared" si="12"/>
        <v>0</v>
      </c>
      <c r="S105" s="131">
        <f t="shared" si="9"/>
        <v>0</v>
      </c>
      <c r="T105" s="131">
        <f t="shared" si="9"/>
        <v>0.16666666666666666</v>
      </c>
      <c r="U105" s="131">
        <f t="shared" si="9"/>
        <v>0</v>
      </c>
      <c r="W105">
        <v>0</v>
      </c>
      <c r="X105">
        <v>2</v>
      </c>
      <c r="Y105">
        <v>2</v>
      </c>
      <c r="Z105">
        <v>1</v>
      </c>
      <c r="AA105">
        <v>1</v>
      </c>
      <c r="AB105">
        <v>0</v>
      </c>
      <c r="AC105">
        <v>3</v>
      </c>
      <c r="AD105">
        <v>3</v>
      </c>
      <c r="AE105">
        <v>0</v>
      </c>
      <c r="AF105">
        <v>0</v>
      </c>
      <c r="AG105">
        <v>5</v>
      </c>
      <c r="AH105">
        <v>0</v>
      </c>
      <c r="AI105">
        <v>0</v>
      </c>
      <c r="AJ105">
        <v>0</v>
      </c>
      <c r="AK105">
        <v>0</v>
      </c>
      <c r="AL105">
        <v>0</v>
      </c>
      <c r="AM105">
        <v>1</v>
      </c>
      <c r="AN105">
        <v>0</v>
      </c>
    </row>
    <row r="106" spans="1:40">
      <c r="A106" t="s">
        <v>3</v>
      </c>
      <c r="B106">
        <v>10023</v>
      </c>
      <c r="C106">
        <v>15</v>
      </c>
      <c r="D106" s="131">
        <f t="shared" si="12"/>
        <v>6.6666666666666666E-2</v>
      </c>
      <c r="E106" s="131">
        <f t="shared" si="12"/>
        <v>0.33333333333333331</v>
      </c>
      <c r="F106" s="131">
        <f t="shared" si="12"/>
        <v>0.2</v>
      </c>
      <c r="G106" s="131">
        <f t="shared" si="12"/>
        <v>0.13333333333333333</v>
      </c>
      <c r="H106" s="131">
        <f t="shared" si="12"/>
        <v>0.13333333333333333</v>
      </c>
      <c r="I106" s="131">
        <f t="shared" si="12"/>
        <v>0.13333333333333333</v>
      </c>
      <c r="J106" s="131">
        <f t="shared" si="12"/>
        <v>0.26666666666666666</v>
      </c>
      <c r="K106" s="131">
        <f t="shared" si="12"/>
        <v>0.66666666666666663</v>
      </c>
      <c r="L106" s="131">
        <f t="shared" si="12"/>
        <v>0</v>
      </c>
      <c r="M106" s="131">
        <f t="shared" si="12"/>
        <v>6.6666666666666666E-2</v>
      </c>
      <c r="N106" s="131">
        <f t="shared" si="12"/>
        <v>0.8</v>
      </c>
      <c r="O106" s="131">
        <f t="shared" si="12"/>
        <v>0</v>
      </c>
      <c r="P106" s="131">
        <f t="shared" si="12"/>
        <v>0</v>
      </c>
      <c r="Q106" s="131">
        <f t="shared" si="12"/>
        <v>6.6666666666666666E-2</v>
      </c>
      <c r="R106" s="131">
        <f t="shared" si="12"/>
        <v>0</v>
      </c>
      <c r="S106" s="131">
        <f t="shared" si="9"/>
        <v>0</v>
      </c>
      <c r="T106" s="131">
        <f t="shared" si="9"/>
        <v>0.13333333333333333</v>
      </c>
      <c r="U106" s="131">
        <f t="shared" si="9"/>
        <v>0</v>
      </c>
      <c r="W106">
        <v>1</v>
      </c>
      <c r="X106">
        <v>5</v>
      </c>
      <c r="Y106">
        <v>3</v>
      </c>
      <c r="Z106">
        <v>2</v>
      </c>
      <c r="AA106">
        <v>2</v>
      </c>
      <c r="AB106">
        <v>2</v>
      </c>
      <c r="AC106">
        <v>4</v>
      </c>
      <c r="AD106">
        <v>10</v>
      </c>
      <c r="AE106">
        <v>0</v>
      </c>
      <c r="AF106">
        <v>1</v>
      </c>
      <c r="AG106">
        <v>12</v>
      </c>
      <c r="AH106">
        <v>0</v>
      </c>
      <c r="AI106">
        <v>0</v>
      </c>
      <c r="AJ106">
        <v>1</v>
      </c>
      <c r="AK106">
        <v>0</v>
      </c>
      <c r="AL106">
        <v>0</v>
      </c>
      <c r="AM106">
        <v>2</v>
      </c>
      <c r="AN106">
        <v>0</v>
      </c>
    </row>
    <row r="107" spans="1:40">
      <c r="A107" t="s">
        <v>3</v>
      </c>
      <c r="B107">
        <v>10024</v>
      </c>
      <c r="C107">
        <v>7</v>
      </c>
      <c r="D107" s="131">
        <f t="shared" ref="D107:S123" si="13">IFERROR(W107/$C107,0)</f>
        <v>0</v>
      </c>
      <c r="E107" s="131">
        <f t="shared" si="13"/>
        <v>0</v>
      </c>
      <c r="F107" s="131">
        <f t="shared" si="13"/>
        <v>0</v>
      </c>
      <c r="G107" s="131">
        <f t="shared" si="13"/>
        <v>0.42857142857142855</v>
      </c>
      <c r="H107" s="131">
        <f t="shared" si="13"/>
        <v>0.42857142857142855</v>
      </c>
      <c r="I107" s="131">
        <f t="shared" si="13"/>
        <v>0.14285714285714285</v>
      </c>
      <c r="J107" s="131">
        <f t="shared" si="13"/>
        <v>0</v>
      </c>
      <c r="K107" s="131">
        <f t="shared" si="13"/>
        <v>1</v>
      </c>
      <c r="L107" s="131">
        <f t="shared" si="13"/>
        <v>0</v>
      </c>
      <c r="M107" s="131">
        <f t="shared" si="13"/>
        <v>0</v>
      </c>
      <c r="N107" s="131">
        <f t="shared" si="13"/>
        <v>0.5714285714285714</v>
      </c>
      <c r="O107" s="131">
        <f t="shared" si="13"/>
        <v>0.14285714285714285</v>
      </c>
      <c r="P107" s="131">
        <f t="shared" si="13"/>
        <v>0</v>
      </c>
      <c r="Q107" s="131">
        <f t="shared" si="13"/>
        <v>0</v>
      </c>
      <c r="R107" s="131">
        <f t="shared" si="13"/>
        <v>0</v>
      </c>
      <c r="S107" s="131">
        <f t="shared" si="9"/>
        <v>0.14285714285714285</v>
      </c>
      <c r="T107" s="131">
        <f t="shared" si="9"/>
        <v>0.14285714285714285</v>
      </c>
      <c r="U107" s="131">
        <f t="shared" si="9"/>
        <v>0</v>
      </c>
      <c r="W107">
        <v>0</v>
      </c>
      <c r="X107">
        <v>0</v>
      </c>
      <c r="Y107">
        <v>0</v>
      </c>
      <c r="Z107">
        <v>3</v>
      </c>
      <c r="AA107">
        <v>3</v>
      </c>
      <c r="AB107">
        <v>1</v>
      </c>
      <c r="AC107">
        <v>0</v>
      </c>
      <c r="AD107">
        <v>7</v>
      </c>
      <c r="AE107">
        <v>0</v>
      </c>
      <c r="AF107">
        <v>0</v>
      </c>
      <c r="AG107">
        <v>4</v>
      </c>
      <c r="AH107">
        <v>1</v>
      </c>
      <c r="AI107">
        <v>0</v>
      </c>
      <c r="AJ107">
        <v>0</v>
      </c>
      <c r="AK107">
        <v>0</v>
      </c>
      <c r="AL107">
        <v>1</v>
      </c>
      <c r="AM107">
        <v>1</v>
      </c>
      <c r="AN107">
        <v>0</v>
      </c>
    </row>
    <row r="108" spans="1:40">
      <c r="A108" t="s">
        <v>3</v>
      </c>
      <c r="B108">
        <v>10025</v>
      </c>
      <c r="C108">
        <v>28</v>
      </c>
      <c r="D108" s="131">
        <f t="shared" si="13"/>
        <v>0</v>
      </c>
      <c r="E108" s="131">
        <f t="shared" si="13"/>
        <v>0.10714285714285714</v>
      </c>
      <c r="F108" s="131">
        <f t="shared" si="13"/>
        <v>0.21428571428571427</v>
      </c>
      <c r="G108" s="131">
        <f t="shared" si="13"/>
        <v>0.17857142857142858</v>
      </c>
      <c r="H108" s="131">
        <f t="shared" si="13"/>
        <v>0.25</v>
      </c>
      <c r="I108" s="131">
        <f t="shared" si="13"/>
        <v>0.25</v>
      </c>
      <c r="J108" s="131">
        <f t="shared" si="13"/>
        <v>0.35714285714285715</v>
      </c>
      <c r="K108" s="131">
        <f t="shared" si="13"/>
        <v>0.6428571428571429</v>
      </c>
      <c r="L108" s="131">
        <f t="shared" si="13"/>
        <v>0</v>
      </c>
      <c r="M108" s="131">
        <f t="shared" si="13"/>
        <v>0</v>
      </c>
      <c r="N108" s="131">
        <f t="shared" si="13"/>
        <v>0.75</v>
      </c>
      <c r="O108" s="131">
        <f t="shared" si="13"/>
        <v>0</v>
      </c>
      <c r="P108" s="131">
        <f t="shared" si="13"/>
        <v>3.5714285714285712E-2</v>
      </c>
      <c r="Q108" s="131">
        <f t="shared" si="13"/>
        <v>0</v>
      </c>
      <c r="R108" s="131">
        <f t="shared" si="13"/>
        <v>0</v>
      </c>
      <c r="S108" s="131">
        <f t="shared" si="9"/>
        <v>0</v>
      </c>
      <c r="T108" s="131">
        <f t="shared" si="9"/>
        <v>0.10714285714285714</v>
      </c>
      <c r="U108" s="131">
        <f t="shared" si="9"/>
        <v>0.10714285714285714</v>
      </c>
      <c r="W108">
        <v>0</v>
      </c>
      <c r="X108">
        <v>3</v>
      </c>
      <c r="Y108">
        <v>6</v>
      </c>
      <c r="Z108">
        <v>5</v>
      </c>
      <c r="AA108">
        <v>7</v>
      </c>
      <c r="AB108">
        <v>7</v>
      </c>
      <c r="AC108">
        <v>10</v>
      </c>
      <c r="AD108">
        <v>18</v>
      </c>
      <c r="AE108">
        <v>0</v>
      </c>
      <c r="AF108">
        <v>0</v>
      </c>
      <c r="AG108">
        <v>21</v>
      </c>
      <c r="AH108">
        <v>0</v>
      </c>
      <c r="AI108">
        <v>1</v>
      </c>
      <c r="AJ108">
        <v>0</v>
      </c>
      <c r="AK108">
        <v>0</v>
      </c>
      <c r="AL108">
        <v>0</v>
      </c>
      <c r="AM108">
        <v>3</v>
      </c>
      <c r="AN108">
        <v>3</v>
      </c>
    </row>
    <row r="109" spans="1:40">
      <c r="A109" t="s">
        <v>3</v>
      </c>
      <c r="B109">
        <v>10031</v>
      </c>
      <c r="C109">
        <v>8</v>
      </c>
      <c r="D109" s="131">
        <f t="shared" si="13"/>
        <v>0</v>
      </c>
      <c r="E109" s="131">
        <f t="shared" si="13"/>
        <v>0.875</v>
      </c>
      <c r="F109" s="131">
        <f t="shared" si="13"/>
        <v>0</v>
      </c>
      <c r="G109" s="131">
        <f t="shared" si="13"/>
        <v>0</v>
      </c>
      <c r="H109" s="131">
        <f t="shared" si="13"/>
        <v>0.125</v>
      </c>
      <c r="I109" s="131">
        <f t="shared" si="13"/>
        <v>0</v>
      </c>
      <c r="J109" s="131">
        <f t="shared" si="13"/>
        <v>0.25</v>
      </c>
      <c r="K109" s="131">
        <f t="shared" si="13"/>
        <v>0.75</v>
      </c>
      <c r="L109" s="131">
        <f t="shared" si="13"/>
        <v>0</v>
      </c>
      <c r="M109" s="131">
        <f t="shared" si="13"/>
        <v>0</v>
      </c>
      <c r="N109" s="131">
        <f t="shared" si="13"/>
        <v>0.625</v>
      </c>
      <c r="O109" s="131">
        <f t="shared" si="13"/>
        <v>0.125</v>
      </c>
      <c r="P109" s="131">
        <f t="shared" si="13"/>
        <v>0</v>
      </c>
      <c r="Q109" s="131">
        <f t="shared" si="13"/>
        <v>0</v>
      </c>
      <c r="R109" s="131">
        <f t="shared" si="13"/>
        <v>0</v>
      </c>
      <c r="S109" s="131">
        <f t="shared" si="9"/>
        <v>0</v>
      </c>
      <c r="T109" s="131">
        <f t="shared" si="9"/>
        <v>0.125</v>
      </c>
      <c r="U109" s="131">
        <f t="shared" si="9"/>
        <v>0.125</v>
      </c>
      <c r="W109">
        <v>0</v>
      </c>
      <c r="X109">
        <v>7</v>
      </c>
      <c r="Y109">
        <v>0</v>
      </c>
      <c r="Z109">
        <v>0</v>
      </c>
      <c r="AA109">
        <v>1</v>
      </c>
      <c r="AB109">
        <v>0</v>
      </c>
      <c r="AC109">
        <v>2</v>
      </c>
      <c r="AD109">
        <v>6</v>
      </c>
      <c r="AE109">
        <v>0</v>
      </c>
      <c r="AF109">
        <v>0</v>
      </c>
      <c r="AG109">
        <v>5</v>
      </c>
      <c r="AH109">
        <v>1</v>
      </c>
      <c r="AI109">
        <v>0</v>
      </c>
      <c r="AJ109">
        <v>0</v>
      </c>
      <c r="AK109">
        <v>0</v>
      </c>
      <c r="AL109">
        <v>0</v>
      </c>
      <c r="AM109">
        <v>1</v>
      </c>
      <c r="AN109">
        <v>1</v>
      </c>
    </row>
    <row r="110" spans="1:40">
      <c r="A110" t="s">
        <v>3</v>
      </c>
      <c r="B110">
        <v>10032</v>
      </c>
      <c r="C110">
        <v>5</v>
      </c>
      <c r="D110" s="131">
        <f t="shared" si="13"/>
        <v>0</v>
      </c>
      <c r="E110" s="131">
        <f t="shared" si="13"/>
        <v>0.4</v>
      </c>
      <c r="F110" s="131">
        <f t="shared" si="13"/>
        <v>0.2</v>
      </c>
      <c r="G110" s="131">
        <f t="shared" si="13"/>
        <v>0</v>
      </c>
      <c r="H110" s="131">
        <f t="shared" si="13"/>
        <v>0.4</v>
      </c>
      <c r="I110" s="131">
        <f t="shared" si="13"/>
        <v>0</v>
      </c>
      <c r="J110" s="131">
        <f t="shared" si="13"/>
        <v>0.2</v>
      </c>
      <c r="K110" s="131">
        <f t="shared" si="13"/>
        <v>0.8</v>
      </c>
      <c r="L110" s="131">
        <f t="shared" si="13"/>
        <v>0</v>
      </c>
      <c r="M110" s="131">
        <f t="shared" si="13"/>
        <v>0</v>
      </c>
      <c r="N110" s="131">
        <f t="shared" si="13"/>
        <v>0.8</v>
      </c>
      <c r="O110" s="131">
        <f t="shared" si="13"/>
        <v>0.2</v>
      </c>
      <c r="P110" s="131">
        <f t="shared" si="13"/>
        <v>0</v>
      </c>
      <c r="Q110" s="131">
        <f t="shared" si="13"/>
        <v>0</v>
      </c>
      <c r="R110" s="131">
        <f t="shared" si="13"/>
        <v>0</v>
      </c>
      <c r="S110" s="131">
        <f t="shared" si="9"/>
        <v>0</v>
      </c>
      <c r="T110" s="131">
        <f t="shared" si="9"/>
        <v>0</v>
      </c>
      <c r="U110" s="131">
        <f t="shared" si="9"/>
        <v>0</v>
      </c>
      <c r="W110">
        <v>0</v>
      </c>
      <c r="X110">
        <v>2</v>
      </c>
      <c r="Y110">
        <v>1</v>
      </c>
      <c r="Z110">
        <v>0</v>
      </c>
      <c r="AA110">
        <v>2</v>
      </c>
      <c r="AB110">
        <v>0</v>
      </c>
      <c r="AC110">
        <v>1</v>
      </c>
      <c r="AD110">
        <v>4</v>
      </c>
      <c r="AE110">
        <v>0</v>
      </c>
      <c r="AF110">
        <v>0</v>
      </c>
      <c r="AG110">
        <v>4</v>
      </c>
      <c r="AH110">
        <v>1</v>
      </c>
      <c r="AI110">
        <v>0</v>
      </c>
      <c r="AJ110">
        <v>0</v>
      </c>
      <c r="AK110">
        <v>0</v>
      </c>
      <c r="AL110">
        <v>0</v>
      </c>
      <c r="AM110">
        <v>0</v>
      </c>
      <c r="AN110">
        <v>0</v>
      </c>
    </row>
    <row r="111" spans="1:40">
      <c r="A111" t="s">
        <v>3</v>
      </c>
      <c r="B111">
        <v>10033</v>
      </c>
      <c r="C111">
        <v>3</v>
      </c>
      <c r="D111" s="131">
        <f t="shared" si="13"/>
        <v>0</v>
      </c>
      <c r="E111" s="131">
        <f t="shared" si="13"/>
        <v>0</v>
      </c>
      <c r="F111" s="131">
        <f t="shared" si="13"/>
        <v>1</v>
      </c>
      <c r="G111" s="131">
        <f t="shared" si="13"/>
        <v>0</v>
      </c>
      <c r="H111" s="131">
        <f t="shared" si="13"/>
        <v>0</v>
      </c>
      <c r="I111" s="131">
        <f t="shared" si="13"/>
        <v>0</v>
      </c>
      <c r="J111" s="131">
        <f t="shared" si="13"/>
        <v>0.66666666666666663</v>
      </c>
      <c r="K111" s="131">
        <f t="shared" si="13"/>
        <v>0.33333333333333331</v>
      </c>
      <c r="L111" s="131">
        <f t="shared" si="13"/>
        <v>0</v>
      </c>
      <c r="M111" s="131">
        <f t="shared" si="13"/>
        <v>0</v>
      </c>
      <c r="N111" s="131">
        <f t="shared" si="13"/>
        <v>0.33333333333333331</v>
      </c>
      <c r="O111" s="131">
        <f t="shared" si="13"/>
        <v>0</v>
      </c>
      <c r="P111" s="131">
        <f t="shared" si="13"/>
        <v>0</v>
      </c>
      <c r="Q111" s="131">
        <f t="shared" si="13"/>
        <v>0</v>
      </c>
      <c r="R111" s="131">
        <f t="shared" si="13"/>
        <v>0</v>
      </c>
      <c r="S111" s="131">
        <f t="shared" si="9"/>
        <v>0</v>
      </c>
      <c r="T111" s="131">
        <f t="shared" si="9"/>
        <v>0.66666666666666663</v>
      </c>
      <c r="U111" s="131">
        <f t="shared" si="9"/>
        <v>0</v>
      </c>
      <c r="W111">
        <v>0</v>
      </c>
      <c r="X111">
        <v>0</v>
      </c>
      <c r="Y111">
        <v>3</v>
      </c>
      <c r="Z111">
        <v>0</v>
      </c>
      <c r="AA111">
        <v>0</v>
      </c>
      <c r="AB111">
        <v>0</v>
      </c>
      <c r="AC111">
        <v>2</v>
      </c>
      <c r="AD111">
        <v>1</v>
      </c>
      <c r="AE111">
        <v>0</v>
      </c>
      <c r="AF111">
        <v>0</v>
      </c>
      <c r="AG111">
        <v>1</v>
      </c>
      <c r="AH111">
        <v>0</v>
      </c>
      <c r="AI111">
        <v>0</v>
      </c>
      <c r="AJ111">
        <v>0</v>
      </c>
      <c r="AK111">
        <v>0</v>
      </c>
      <c r="AL111">
        <v>0</v>
      </c>
      <c r="AM111">
        <v>2</v>
      </c>
      <c r="AN111">
        <v>0</v>
      </c>
    </row>
    <row r="112" spans="1:40">
      <c r="A112" t="s">
        <v>3</v>
      </c>
      <c r="B112">
        <v>10034</v>
      </c>
      <c r="C112">
        <v>6</v>
      </c>
      <c r="D112" s="131">
        <f t="shared" si="13"/>
        <v>0</v>
      </c>
      <c r="E112" s="131">
        <f t="shared" si="13"/>
        <v>0.16666666666666666</v>
      </c>
      <c r="F112" s="131">
        <f t="shared" si="13"/>
        <v>0.33333333333333331</v>
      </c>
      <c r="G112" s="131">
        <f t="shared" si="13"/>
        <v>0.33333333333333331</v>
      </c>
      <c r="H112" s="131">
        <f t="shared" si="13"/>
        <v>0</v>
      </c>
      <c r="I112" s="131">
        <f t="shared" si="13"/>
        <v>0.16666666666666666</v>
      </c>
      <c r="J112" s="131">
        <f t="shared" si="13"/>
        <v>0.5</v>
      </c>
      <c r="K112" s="131">
        <f t="shared" si="13"/>
        <v>0.33333333333333331</v>
      </c>
      <c r="L112" s="131">
        <f t="shared" si="13"/>
        <v>0.16666666666666666</v>
      </c>
      <c r="M112" s="131">
        <f t="shared" si="13"/>
        <v>0</v>
      </c>
      <c r="N112" s="131">
        <f t="shared" si="13"/>
        <v>0.83333333333333337</v>
      </c>
      <c r="O112" s="131">
        <f t="shared" si="13"/>
        <v>0</v>
      </c>
      <c r="P112" s="131">
        <f t="shared" si="13"/>
        <v>0</v>
      </c>
      <c r="Q112" s="131">
        <f t="shared" si="13"/>
        <v>0</v>
      </c>
      <c r="R112" s="131">
        <f t="shared" si="13"/>
        <v>0</v>
      </c>
      <c r="S112" s="131">
        <f t="shared" si="9"/>
        <v>0.16666666666666666</v>
      </c>
      <c r="T112" s="131">
        <f t="shared" si="9"/>
        <v>0</v>
      </c>
      <c r="U112" s="131">
        <f t="shared" si="9"/>
        <v>0</v>
      </c>
      <c r="W112">
        <v>0</v>
      </c>
      <c r="X112">
        <v>1</v>
      </c>
      <c r="Y112">
        <v>2</v>
      </c>
      <c r="Z112">
        <v>2</v>
      </c>
      <c r="AA112">
        <v>0</v>
      </c>
      <c r="AB112">
        <v>1</v>
      </c>
      <c r="AC112">
        <v>3</v>
      </c>
      <c r="AD112">
        <v>2</v>
      </c>
      <c r="AE112">
        <v>1</v>
      </c>
      <c r="AF112">
        <v>0</v>
      </c>
      <c r="AG112">
        <v>5</v>
      </c>
      <c r="AH112">
        <v>0</v>
      </c>
      <c r="AI112">
        <v>0</v>
      </c>
      <c r="AJ112">
        <v>0</v>
      </c>
      <c r="AK112">
        <v>0</v>
      </c>
      <c r="AL112">
        <v>1</v>
      </c>
      <c r="AM112">
        <v>0</v>
      </c>
      <c r="AN112">
        <v>0</v>
      </c>
    </row>
    <row r="113" spans="1:40">
      <c r="A113" t="s">
        <v>3</v>
      </c>
      <c r="B113">
        <v>10040</v>
      </c>
      <c r="C113">
        <v>6</v>
      </c>
      <c r="D113" s="131">
        <f t="shared" si="13"/>
        <v>0</v>
      </c>
      <c r="E113" s="131">
        <f t="shared" si="13"/>
        <v>0.33333333333333331</v>
      </c>
      <c r="F113" s="131">
        <f t="shared" si="13"/>
        <v>0.16666666666666666</v>
      </c>
      <c r="G113" s="131">
        <f t="shared" si="13"/>
        <v>0</v>
      </c>
      <c r="H113" s="131">
        <f t="shared" si="13"/>
        <v>0.16666666666666666</v>
      </c>
      <c r="I113" s="131">
        <f t="shared" si="13"/>
        <v>0.33333333333333331</v>
      </c>
      <c r="J113" s="131">
        <f t="shared" si="13"/>
        <v>0.66666666666666663</v>
      </c>
      <c r="K113" s="131">
        <f t="shared" si="13"/>
        <v>0.33333333333333331</v>
      </c>
      <c r="L113" s="131">
        <f t="shared" si="13"/>
        <v>0</v>
      </c>
      <c r="M113" s="131">
        <f t="shared" si="13"/>
        <v>0</v>
      </c>
      <c r="N113" s="131">
        <f t="shared" si="13"/>
        <v>0.66666666666666663</v>
      </c>
      <c r="O113" s="131">
        <f t="shared" si="13"/>
        <v>0.16666666666666666</v>
      </c>
      <c r="P113" s="131">
        <f t="shared" si="13"/>
        <v>0</v>
      </c>
      <c r="Q113" s="131">
        <f t="shared" si="13"/>
        <v>0</v>
      </c>
      <c r="R113" s="131">
        <f t="shared" si="13"/>
        <v>0</v>
      </c>
      <c r="S113" s="131">
        <f t="shared" si="9"/>
        <v>0</v>
      </c>
      <c r="T113" s="131">
        <f t="shared" si="9"/>
        <v>0</v>
      </c>
      <c r="U113" s="131">
        <f t="shared" si="9"/>
        <v>0.16666666666666666</v>
      </c>
      <c r="W113">
        <v>0</v>
      </c>
      <c r="X113">
        <v>2</v>
      </c>
      <c r="Y113">
        <v>1</v>
      </c>
      <c r="Z113">
        <v>0</v>
      </c>
      <c r="AA113">
        <v>1</v>
      </c>
      <c r="AB113">
        <v>2</v>
      </c>
      <c r="AC113">
        <v>4</v>
      </c>
      <c r="AD113">
        <v>2</v>
      </c>
      <c r="AE113">
        <v>0</v>
      </c>
      <c r="AF113">
        <v>0</v>
      </c>
      <c r="AG113">
        <v>4</v>
      </c>
      <c r="AH113">
        <v>1</v>
      </c>
      <c r="AI113">
        <v>0</v>
      </c>
      <c r="AJ113">
        <v>0</v>
      </c>
      <c r="AK113">
        <v>0</v>
      </c>
      <c r="AL113">
        <v>0</v>
      </c>
      <c r="AM113">
        <v>0</v>
      </c>
      <c r="AN113">
        <v>1</v>
      </c>
    </row>
    <row r="114" spans="1:40">
      <c r="A114" t="s">
        <v>4</v>
      </c>
      <c r="B114">
        <v>11361</v>
      </c>
      <c r="C114">
        <v>0</v>
      </c>
      <c r="D114" s="131">
        <f t="shared" si="13"/>
        <v>0</v>
      </c>
      <c r="E114" s="131">
        <f t="shared" si="13"/>
        <v>0</v>
      </c>
      <c r="F114" s="131">
        <f t="shared" si="13"/>
        <v>0</v>
      </c>
      <c r="G114" s="131">
        <f t="shared" si="13"/>
        <v>0</v>
      </c>
      <c r="H114" s="131">
        <f t="shared" si="13"/>
        <v>0</v>
      </c>
      <c r="I114" s="131">
        <f t="shared" si="13"/>
        <v>0</v>
      </c>
      <c r="J114" s="131">
        <f t="shared" si="13"/>
        <v>0</v>
      </c>
      <c r="K114" s="131">
        <f t="shared" si="13"/>
        <v>0</v>
      </c>
      <c r="L114" s="131">
        <f t="shared" si="13"/>
        <v>0</v>
      </c>
      <c r="M114" s="131">
        <f t="shared" si="13"/>
        <v>0</v>
      </c>
      <c r="N114" s="131">
        <f t="shared" si="13"/>
        <v>0</v>
      </c>
      <c r="O114" s="131">
        <f t="shared" si="13"/>
        <v>0</v>
      </c>
      <c r="P114" s="131">
        <f t="shared" si="13"/>
        <v>0</v>
      </c>
      <c r="Q114" s="131">
        <f t="shared" si="13"/>
        <v>0</v>
      </c>
      <c r="R114" s="131">
        <f t="shared" si="13"/>
        <v>0</v>
      </c>
      <c r="S114" s="131">
        <f t="shared" si="9"/>
        <v>0</v>
      </c>
      <c r="T114" s="131">
        <f t="shared" si="9"/>
        <v>0</v>
      </c>
      <c r="U114" s="131">
        <f t="shared" si="9"/>
        <v>0</v>
      </c>
      <c r="W114">
        <v>0</v>
      </c>
      <c r="X114">
        <v>0</v>
      </c>
      <c r="Y114">
        <v>0</v>
      </c>
      <c r="Z114">
        <v>0</v>
      </c>
      <c r="AA114">
        <v>0</v>
      </c>
      <c r="AB114">
        <v>0</v>
      </c>
      <c r="AC114">
        <v>0</v>
      </c>
      <c r="AD114">
        <v>0</v>
      </c>
      <c r="AE114">
        <v>0</v>
      </c>
      <c r="AF114">
        <v>0</v>
      </c>
      <c r="AG114">
        <v>0</v>
      </c>
      <c r="AH114">
        <v>0</v>
      </c>
      <c r="AI114">
        <v>0</v>
      </c>
      <c r="AJ114">
        <v>0</v>
      </c>
      <c r="AK114">
        <v>0</v>
      </c>
      <c r="AL114">
        <v>0</v>
      </c>
      <c r="AM114">
        <v>0</v>
      </c>
      <c r="AN114">
        <v>0</v>
      </c>
    </row>
    <row r="115" spans="1:40">
      <c r="A115" t="s">
        <v>4</v>
      </c>
      <c r="B115">
        <v>11362</v>
      </c>
      <c r="C115">
        <v>0</v>
      </c>
      <c r="D115" s="131">
        <f t="shared" si="13"/>
        <v>0</v>
      </c>
      <c r="E115" s="131">
        <f t="shared" si="13"/>
        <v>0</v>
      </c>
      <c r="F115" s="131">
        <f t="shared" si="13"/>
        <v>0</v>
      </c>
      <c r="G115" s="131">
        <f t="shared" si="13"/>
        <v>0</v>
      </c>
      <c r="H115" s="131">
        <f t="shared" si="13"/>
        <v>0</v>
      </c>
      <c r="I115" s="131">
        <f t="shared" si="13"/>
        <v>0</v>
      </c>
      <c r="J115" s="131">
        <f t="shared" si="13"/>
        <v>0</v>
      </c>
      <c r="K115" s="131">
        <f t="shared" si="13"/>
        <v>0</v>
      </c>
      <c r="L115" s="131">
        <f t="shared" si="13"/>
        <v>0</v>
      </c>
      <c r="M115" s="131">
        <f t="shared" si="13"/>
        <v>0</v>
      </c>
      <c r="N115" s="131">
        <f t="shared" si="13"/>
        <v>0</v>
      </c>
      <c r="O115" s="131">
        <f t="shared" si="13"/>
        <v>0</v>
      </c>
      <c r="P115" s="131">
        <f t="shared" si="13"/>
        <v>0</v>
      </c>
      <c r="Q115" s="131">
        <f t="shared" si="13"/>
        <v>0</v>
      </c>
      <c r="R115" s="131">
        <f t="shared" si="13"/>
        <v>0</v>
      </c>
      <c r="S115" s="131">
        <f t="shared" si="9"/>
        <v>0</v>
      </c>
      <c r="T115" s="131">
        <f t="shared" si="9"/>
        <v>0</v>
      </c>
      <c r="U115" s="131">
        <f t="shared" si="9"/>
        <v>0</v>
      </c>
      <c r="W115">
        <v>0</v>
      </c>
      <c r="X115">
        <v>0</v>
      </c>
      <c r="Y115">
        <v>0</v>
      </c>
      <c r="Z115">
        <v>0</v>
      </c>
      <c r="AA115">
        <v>0</v>
      </c>
      <c r="AB115">
        <v>0</v>
      </c>
      <c r="AC115">
        <v>0</v>
      </c>
      <c r="AD115">
        <v>0</v>
      </c>
      <c r="AE115">
        <v>0</v>
      </c>
      <c r="AF115">
        <v>0</v>
      </c>
      <c r="AG115">
        <v>0</v>
      </c>
      <c r="AH115">
        <v>0</v>
      </c>
      <c r="AI115">
        <v>0</v>
      </c>
      <c r="AJ115">
        <v>0</v>
      </c>
      <c r="AK115">
        <v>0</v>
      </c>
      <c r="AL115">
        <v>0</v>
      </c>
      <c r="AM115">
        <v>0</v>
      </c>
      <c r="AN115">
        <v>0</v>
      </c>
    </row>
    <row r="116" spans="1:40">
      <c r="A116" t="s">
        <v>4</v>
      </c>
      <c r="B116">
        <v>11363</v>
      </c>
      <c r="C116">
        <v>0</v>
      </c>
      <c r="D116" s="131">
        <f t="shared" si="13"/>
        <v>0</v>
      </c>
      <c r="E116" s="131">
        <f t="shared" si="13"/>
        <v>0</v>
      </c>
      <c r="F116" s="131">
        <f t="shared" si="13"/>
        <v>0</v>
      </c>
      <c r="G116" s="131">
        <f t="shared" si="13"/>
        <v>0</v>
      </c>
      <c r="H116" s="131">
        <f t="shared" si="13"/>
        <v>0</v>
      </c>
      <c r="I116" s="131">
        <f t="shared" si="13"/>
        <v>0</v>
      </c>
      <c r="J116" s="131">
        <f t="shared" si="13"/>
        <v>0</v>
      </c>
      <c r="K116" s="131">
        <f t="shared" si="13"/>
        <v>0</v>
      </c>
      <c r="L116" s="131">
        <f t="shared" si="13"/>
        <v>0</v>
      </c>
      <c r="M116" s="131">
        <f t="shared" si="13"/>
        <v>0</v>
      </c>
      <c r="N116" s="131">
        <f t="shared" si="13"/>
        <v>0</v>
      </c>
      <c r="O116" s="131">
        <f t="shared" si="13"/>
        <v>0</v>
      </c>
      <c r="P116" s="131">
        <f t="shared" si="13"/>
        <v>0</v>
      </c>
      <c r="Q116" s="131">
        <f t="shared" si="13"/>
        <v>0</v>
      </c>
      <c r="R116" s="131">
        <f t="shared" si="13"/>
        <v>0</v>
      </c>
      <c r="S116" s="131">
        <f t="shared" si="9"/>
        <v>0</v>
      </c>
      <c r="T116" s="131">
        <f t="shared" si="9"/>
        <v>0</v>
      </c>
      <c r="U116" s="131">
        <f t="shared" si="9"/>
        <v>0</v>
      </c>
      <c r="W116">
        <v>0</v>
      </c>
      <c r="X116">
        <v>0</v>
      </c>
      <c r="Y116">
        <v>0</v>
      </c>
      <c r="Z116">
        <v>0</v>
      </c>
      <c r="AA116">
        <v>0</v>
      </c>
      <c r="AB116">
        <v>0</v>
      </c>
      <c r="AC116">
        <v>0</v>
      </c>
      <c r="AD116">
        <v>0</v>
      </c>
      <c r="AE116">
        <v>0</v>
      </c>
      <c r="AF116">
        <v>0</v>
      </c>
      <c r="AG116">
        <v>0</v>
      </c>
      <c r="AH116">
        <v>0</v>
      </c>
      <c r="AI116">
        <v>0</v>
      </c>
      <c r="AJ116">
        <v>0</v>
      </c>
      <c r="AK116">
        <v>0</v>
      </c>
      <c r="AL116">
        <v>0</v>
      </c>
      <c r="AM116">
        <v>0</v>
      </c>
      <c r="AN116">
        <v>0</v>
      </c>
    </row>
    <row r="117" spans="1:40">
      <c r="A117" t="s">
        <v>4</v>
      </c>
      <c r="B117">
        <v>11364</v>
      </c>
      <c r="C117">
        <v>0</v>
      </c>
      <c r="D117" s="131">
        <f t="shared" si="13"/>
        <v>0</v>
      </c>
      <c r="E117" s="131">
        <f t="shared" si="13"/>
        <v>0</v>
      </c>
      <c r="F117" s="131">
        <f t="shared" si="13"/>
        <v>0</v>
      </c>
      <c r="G117" s="131">
        <f t="shared" si="13"/>
        <v>0</v>
      </c>
      <c r="H117" s="131">
        <f t="shared" si="13"/>
        <v>0</v>
      </c>
      <c r="I117" s="131">
        <f t="shared" si="13"/>
        <v>0</v>
      </c>
      <c r="J117" s="131">
        <f t="shared" si="13"/>
        <v>0</v>
      </c>
      <c r="K117" s="131">
        <f t="shared" si="13"/>
        <v>0</v>
      </c>
      <c r="L117" s="131">
        <f t="shared" si="13"/>
        <v>0</v>
      </c>
      <c r="M117" s="131">
        <f t="shared" si="13"/>
        <v>0</v>
      </c>
      <c r="N117" s="131">
        <f t="shared" si="13"/>
        <v>0</v>
      </c>
      <c r="O117" s="131">
        <f t="shared" si="13"/>
        <v>0</v>
      </c>
      <c r="P117" s="131">
        <f t="shared" si="13"/>
        <v>0</v>
      </c>
      <c r="Q117" s="131">
        <f t="shared" si="13"/>
        <v>0</v>
      </c>
      <c r="R117" s="131">
        <f t="shared" si="13"/>
        <v>0</v>
      </c>
      <c r="S117" s="131">
        <f t="shared" si="9"/>
        <v>0</v>
      </c>
      <c r="T117" s="131">
        <f t="shared" si="9"/>
        <v>0</v>
      </c>
      <c r="U117" s="131">
        <f t="shared" si="9"/>
        <v>0</v>
      </c>
      <c r="W117">
        <v>0</v>
      </c>
      <c r="X117">
        <v>0</v>
      </c>
      <c r="Y117">
        <v>0</v>
      </c>
      <c r="Z117">
        <v>0</v>
      </c>
      <c r="AA117">
        <v>0</v>
      </c>
      <c r="AB117">
        <v>0</v>
      </c>
      <c r="AC117">
        <v>0</v>
      </c>
      <c r="AD117">
        <v>0</v>
      </c>
      <c r="AE117">
        <v>0</v>
      </c>
      <c r="AF117">
        <v>0</v>
      </c>
      <c r="AG117">
        <v>0</v>
      </c>
      <c r="AH117">
        <v>0</v>
      </c>
      <c r="AI117">
        <v>0</v>
      </c>
      <c r="AJ117">
        <v>0</v>
      </c>
      <c r="AK117">
        <v>0</v>
      </c>
      <c r="AL117">
        <v>0</v>
      </c>
      <c r="AM117">
        <v>0</v>
      </c>
      <c r="AN117">
        <v>0</v>
      </c>
    </row>
    <row r="118" spans="1:40">
      <c r="A118" t="s">
        <v>4</v>
      </c>
      <c r="B118">
        <v>11354</v>
      </c>
      <c r="C118">
        <v>0</v>
      </c>
      <c r="D118" s="131">
        <f t="shared" si="13"/>
        <v>0</v>
      </c>
      <c r="E118" s="131">
        <f t="shared" si="13"/>
        <v>0</v>
      </c>
      <c r="F118" s="131">
        <f t="shared" si="13"/>
        <v>0</v>
      </c>
      <c r="G118" s="131">
        <f t="shared" si="13"/>
        <v>0</v>
      </c>
      <c r="H118" s="131">
        <f t="shared" si="13"/>
        <v>0</v>
      </c>
      <c r="I118" s="131">
        <f t="shared" si="13"/>
        <v>0</v>
      </c>
      <c r="J118" s="131">
        <f t="shared" si="13"/>
        <v>0</v>
      </c>
      <c r="K118" s="131">
        <f t="shared" si="13"/>
        <v>0</v>
      </c>
      <c r="L118" s="131">
        <f t="shared" si="13"/>
        <v>0</v>
      </c>
      <c r="M118" s="131">
        <f t="shared" si="13"/>
        <v>0</v>
      </c>
      <c r="N118" s="131">
        <f t="shared" si="13"/>
        <v>0</v>
      </c>
      <c r="O118" s="131">
        <f t="shared" si="13"/>
        <v>0</v>
      </c>
      <c r="P118" s="131">
        <f t="shared" si="13"/>
        <v>0</v>
      </c>
      <c r="Q118" s="131">
        <f t="shared" si="13"/>
        <v>0</v>
      </c>
      <c r="R118" s="131">
        <f t="shared" si="13"/>
        <v>0</v>
      </c>
      <c r="S118" s="131">
        <f t="shared" si="9"/>
        <v>0</v>
      </c>
      <c r="T118" s="131">
        <f t="shared" si="9"/>
        <v>0</v>
      </c>
      <c r="U118" s="131">
        <f t="shared" si="9"/>
        <v>0</v>
      </c>
      <c r="W118">
        <v>0</v>
      </c>
      <c r="X118">
        <v>0</v>
      </c>
      <c r="Y118">
        <v>0</v>
      </c>
      <c r="Z118">
        <v>0</v>
      </c>
      <c r="AA118">
        <v>0</v>
      </c>
      <c r="AB118">
        <v>0</v>
      </c>
      <c r="AC118">
        <v>0</v>
      </c>
      <c r="AD118">
        <v>0</v>
      </c>
      <c r="AE118">
        <v>0</v>
      </c>
      <c r="AF118">
        <v>0</v>
      </c>
      <c r="AG118">
        <v>0</v>
      </c>
      <c r="AH118">
        <v>0</v>
      </c>
      <c r="AI118">
        <v>0</v>
      </c>
      <c r="AJ118">
        <v>0</v>
      </c>
      <c r="AK118">
        <v>0</v>
      </c>
      <c r="AL118">
        <v>0</v>
      </c>
      <c r="AM118">
        <v>0</v>
      </c>
      <c r="AN118">
        <v>0</v>
      </c>
    </row>
    <row r="119" spans="1:40">
      <c r="A119" t="s">
        <v>4</v>
      </c>
      <c r="B119">
        <v>11355</v>
      </c>
      <c r="C119">
        <v>0</v>
      </c>
      <c r="D119" s="131">
        <f t="shared" si="13"/>
        <v>0</v>
      </c>
      <c r="E119" s="131">
        <f t="shared" si="13"/>
        <v>0</v>
      </c>
      <c r="F119" s="131">
        <f t="shared" si="13"/>
        <v>0</v>
      </c>
      <c r="G119" s="131">
        <f t="shared" si="13"/>
        <v>0</v>
      </c>
      <c r="H119" s="131">
        <f t="shared" si="13"/>
        <v>0</v>
      </c>
      <c r="I119" s="131">
        <f t="shared" si="13"/>
        <v>0</v>
      </c>
      <c r="J119" s="131">
        <f t="shared" si="13"/>
        <v>0</v>
      </c>
      <c r="K119" s="131">
        <f t="shared" si="13"/>
        <v>0</v>
      </c>
      <c r="L119" s="131">
        <f t="shared" si="13"/>
        <v>0</v>
      </c>
      <c r="M119" s="131">
        <f t="shared" si="13"/>
        <v>0</v>
      </c>
      <c r="N119" s="131">
        <f t="shared" si="13"/>
        <v>0</v>
      </c>
      <c r="O119" s="131">
        <f t="shared" si="13"/>
        <v>0</v>
      </c>
      <c r="P119" s="131">
        <f t="shared" si="13"/>
        <v>0</v>
      </c>
      <c r="Q119" s="131">
        <f t="shared" si="13"/>
        <v>0</v>
      </c>
      <c r="R119" s="131">
        <f t="shared" si="13"/>
        <v>0</v>
      </c>
      <c r="S119" s="131">
        <f t="shared" si="13"/>
        <v>0</v>
      </c>
      <c r="T119" s="131">
        <f t="shared" ref="T119:U182" si="14">IFERROR(AM119/$C119,0)</f>
        <v>0</v>
      </c>
      <c r="U119" s="131">
        <f t="shared" si="14"/>
        <v>0</v>
      </c>
      <c r="W119">
        <v>0</v>
      </c>
      <c r="X119">
        <v>0</v>
      </c>
      <c r="Y119">
        <v>0</v>
      </c>
      <c r="Z119">
        <v>0</v>
      </c>
      <c r="AA119">
        <v>0</v>
      </c>
      <c r="AB119">
        <v>0</v>
      </c>
      <c r="AC119">
        <v>0</v>
      </c>
      <c r="AD119">
        <v>0</v>
      </c>
      <c r="AE119">
        <v>0</v>
      </c>
      <c r="AF119">
        <v>0</v>
      </c>
      <c r="AG119">
        <v>0</v>
      </c>
      <c r="AH119">
        <v>0</v>
      </c>
      <c r="AI119">
        <v>0</v>
      </c>
      <c r="AJ119">
        <v>0</v>
      </c>
      <c r="AK119">
        <v>0</v>
      </c>
      <c r="AL119">
        <v>0</v>
      </c>
      <c r="AM119">
        <v>0</v>
      </c>
      <c r="AN119">
        <v>0</v>
      </c>
    </row>
    <row r="120" spans="1:40">
      <c r="A120" t="s">
        <v>4</v>
      </c>
      <c r="B120">
        <v>11356</v>
      </c>
      <c r="C120">
        <v>0</v>
      </c>
      <c r="D120" s="131">
        <f t="shared" si="13"/>
        <v>0</v>
      </c>
      <c r="E120" s="131">
        <f t="shared" si="13"/>
        <v>0</v>
      </c>
      <c r="F120" s="131">
        <f t="shared" si="13"/>
        <v>0</v>
      </c>
      <c r="G120" s="131">
        <f t="shared" si="13"/>
        <v>0</v>
      </c>
      <c r="H120" s="131">
        <f t="shared" si="13"/>
        <v>0</v>
      </c>
      <c r="I120" s="131">
        <f t="shared" si="13"/>
        <v>0</v>
      </c>
      <c r="J120" s="131">
        <f t="shared" si="13"/>
        <v>0</v>
      </c>
      <c r="K120" s="131">
        <f t="shared" si="13"/>
        <v>0</v>
      </c>
      <c r="L120" s="131">
        <f t="shared" si="13"/>
        <v>0</v>
      </c>
      <c r="M120" s="131">
        <f t="shared" si="13"/>
        <v>0</v>
      </c>
      <c r="N120" s="131">
        <f t="shared" si="13"/>
        <v>0</v>
      </c>
      <c r="O120" s="131">
        <f t="shared" si="13"/>
        <v>0</v>
      </c>
      <c r="P120" s="131">
        <f t="shared" si="13"/>
        <v>0</v>
      </c>
      <c r="Q120" s="131">
        <f t="shared" si="13"/>
        <v>0</v>
      </c>
      <c r="R120" s="131">
        <f t="shared" si="13"/>
        <v>0</v>
      </c>
      <c r="S120" s="131">
        <f t="shared" si="13"/>
        <v>0</v>
      </c>
      <c r="T120" s="131">
        <f t="shared" si="14"/>
        <v>0</v>
      </c>
      <c r="U120" s="131">
        <f t="shared" si="14"/>
        <v>0</v>
      </c>
      <c r="W120">
        <v>0</v>
      </c>
      <c r="X120">
        <v>0</v>
      </c>
      <c r="Y120">
        <v>0</v>
      </c>
      <c r="Z120">
        <v>0</v>
      </c>
      <c r="AA120">
        <v>0</v>
      </c>
      <c r="AB120">
        <v>0</v>
      </c>
      <c r="AC120">
        <v>0</v>
      </c>
      <c r="AD120">
        <v>0</v>
      </c>
      <c r="AE120">
        <v>0</v>
      </c>
      <c r="AF120">
        <v>0</v>
      </c>
      <c r="AG120">
        <v>0</v>
      </c>
      <c r="AH120">
        <v>0</v>
      </c>
      <c r="AI120">
        <v>0</v>
      </c>
      <c r="AJ120">
        <v>0</v>
      </c>
      <c r="AK120">
        <v>0</v>
      </c>
      <c r="AL120">
        <v>0</v>
      </c>
      <c r="AM120">
        <v>0</v>
      </c>
      <c r="AN120">
        <v>0</v>
      </c>
    </row>
    <row r="121" spans="1:40">
      <c r="A121" t="s">
        <v>4</v>
      </c>
      <c r="B121">
        <v>11357</v>
      </c>
      <c r="C121">
        <v>0</v>
      </c>
      <c r="D121" s="131">
        <f t="shared" si="13"/>
        <v>0</v>
      </c>
      <c r="E121" s="131">
        <f t="shared" si="13"/>
        <v>0</v>
      </c>
      <c r="F121" s="131">
        <f t="shared" si="13"/>
        <v>0</v>
      </c>
      <c r="G121" s="131">
        <f t="shared" si="13"/>
        <v>0</v>
      </c>
      <c r="H121" s="131">
        <f t="shared" si="13"/>
        <v>0</v>
      </c>
      <c r="I121" s="131">
        <f t="shared" si="13"/>
        <v>0</v>
      </c>
      <c r="J121" s="131">
        <f t="shared" si="13"/>
        <v>0</v>
      </c>
      <c r="K121" s="131">
        <f t="shared" si="13"/>
        <v>0</v>
      </c>
      <c r="L121" s="131">
        <f t="shared" si="13"/>
        <v>0</v>
      </c>
      <c r="M121" s="131">
        <f t="shared" si="13"/>
        <v>0</v>
      </c>
      <c r="N121" s="131">
        <f t="shared" si="13"/>
        <v>0</v>
      </c>
      <c r="O121" s="131">
        <f t="shared" si="13"/>
        <v>0</v>
      </c>
      <c r="P121" s="131">
        <f t="shared" si="13"/>
        <v>0</v>
      </c>
      <c r="Q121" s="131">
        <f t="shared" si="13"/>
        <v>0</v>
      </c>
      <c r="R121" s="131">
        <f t="shared" si="13"/>
        <v>0</v>
      </c>
      <c r="S121" s="131">
        <f t="shared" si="13"/>
        <v>0</v>
      </c>
      <c r="T121" s="131">
        <f t="shared" si="14"/>
        <v>0</v>
      </c>
      <c r="U121" s="131">
        <f t="shared" si="14"/>
        <v>0</v>
      </c>
      <c r="W121">
        <v>0</v>
      </c>
      <c r="X121">
        <v>0</v>
      </c>
      <c r="Y121">
        <v>0</v>
      </c>
      <c r="Z121">
        <v>0</v>
      </c>
      <c r="AA121">
        <v>0</v>
      </c>
      <c r="AB121">
        <v>0</v>
      </c>
      <c r="AC121">
        <v>0</v>
      </c>
      <c r="AD121">
        <v>0</v>
      </c>
      <c r="AE121">
        <v>0</v>
      </c>
      <c r="AF121">
        <v>0</v>
      </c>
      <c r="AG121">
        <v>0</v>
      </c>
      <c r="AH121">
        <v>0</v>
      </c>
      <c r="AI121">
        <v>0</v>
      </c>
      <c r="AJ121">
        <v>0</v>
      </c>
      <c r="AK121">
        <v>0</v>
      </c>
      <c r="AL121">
        <v>0</v>
      </c>
      <c r="AM121">
        <v>0</v>
      </c>
      <c r="AN121">
        <v>0</v>
      </c>
    </row>
    <row r="122" spans="1:40">
      <c r="A122" t="s">
        <v>4</v>
      </c>
      <c r="B122">
        <v>11358</v>
      </c>
      <c r="C122">
        <v>0</v>
      </c>
      <c r="D122" s="131">
        <f t="shared" si="13"/>
        <v>0</v>
      </c>
      <c r="E122" s="131">
        <f t="shared" si="13"/>
        <v>0</v>
      </c>
      <c r="F122" s="131">
        <f t="shared" si="13"/>
        <v>0</v>
      </c>
      <c r="G122" s="131">
        <f t="shared" si="13"/>
        <v>0</v>
      </c>
      <c r="H122" s="131">
        <f t="shared" si="13"/>
        <v>0</v>
      </c>
      <c r="I122" s="131">
        <f t="shared" si="13"/>
        <v>0</v>
      </c>
      <c r="J122" s="131">
        <f t="shared" si="13"/>
        <v>0</v>
      </c>
      <c r="K122" s="131">
        <f t="shared" si="13"/>
        <v>0</v>
      </c>
      <c r="L122" s="131">
        <f t="shared" si="13"/>
        <v>0</v>
      </c>
      <c r="M122" s="131">
        <f t="shared" si="13"/>
        <v>0</v>
      </c>
      <c r="N122" s="131">
        <f t="shared" si="13"/>
        <v>0</v>
      </c>
      <c r="O122" s="131">
        <f t="shared" si="13"/>
        <v>0</v>
      </c>
      <c r="P122" s="131">
        <f t="shared" si="13"/>
        <v>0</v>
      </c>
      <c r="Q122" s="131">
        <f t="shared" si="13"/>
        <v>0</v>
      </c>
      <c r="R122" s="131">
        <f t="shared" si="13"/>
        <v>0</v>
      </c>
      <c r="S122" s="131">
        <f t="shared" si="13"/>
        <v>0</v>
      </c>
      <c r="T122" s="131">
        <f t="shared" si="14"/>
        <v>0</v>
      </c>
      <c r="U122" s="131">
        <f t="shared" si="14"/>
        <v>0</v>
      </c>
      <c r="W122">
        <v>0</v>
      </c>
      <c r="X122">
        <v>0</v>
      </c>
      <c r="Y122">
        <v>0</v>
      </c>
      <c r="Z122">
        <v>0</v>
      </c>
      <c r="AA122">
        <v>0</v>
      </c>
      <c r="AB122">
        <v>0</v>
      </c>
      <c r="AC122">
        <v>0</v>
      </c>
      <c r="AD122">
        <v>0</v>
      </c>
      <c r="AE122">
        <v>0</v>
      </c>
      <c r="AF122">
        <v>0</v>
      </c>
      <c r="AG122">
        <v>0</v>
      </c>
      <c r="AH122">
        <v>0</v>
      </c>
      <c r="AI122">
        <v>0</v>
      </c>
      <c r="AJ122">
        <v>0</v>
      </c>
      <c r="AK122">
        <v>0</v>
      </c>
      <c r="AL122">
        <v>0</v>
      </c>
      <c r="AM122">
        <v>0</v>
      </c>
      <c r="AN122">
        <v>0</v>
      </c>
    </row>
    <row r="123" spans="1:40">
      <c r="A123" t="s">
        <v>4</v>
      </c>
      <c r="B123">
        <v>11359</v>
      </c>
      <c r="C123">
        <v>0</v>
      </c>
      <c r="D123" s="131">
        <f t="shared" si="13"/>
        <v>0</v>
      </c>
      <c r="E123" s="131">
        <f t="shared" si="13"/>
        <v>0</v>
      </c>
      <c r="F123" s="131">
        <f t="shared" si="13"/>
        <v>0</v>
      </c>
      <c r="G123" s="131">
        <f t="shared" si="13"/>
        <v>0</v>
      </c>
      <c r="H123" s="131">
        <f t="shared" si="13"/>
        <v>0</v>
      </c>
      <c r="I123" s="131">
        <f t="shared" si="13"/>
        <v>0</v>
      </c>
      <c r="J123" s="131">
        <f t="shared" si="13"/>
        <v>0</v>
      </c>
      <c r="K123" s="131">
        <f t="shared" si="13"/>
        <v>0</v>
      </c>
      <c r="L123" s="131">
        <f t="shared" si="13"/>
        <v>0</v>
      </c>
      <c r="M123" s="131">
        <f t="shared" si="13"/>
        <v>0</v>
      </c>
      <c r="N123" s="131">
        <f t="shared" si="13"/>
        <v>0</v>
      </c>
      <c r="O123" s="131">
        <f t="shared" ref="O123:S173" si="15">IFERROR(AH123/$C123,0)</f>
        <v>0</v>
      </c>
      <c r="P123" s="131">
        <f t="shared" si="15"/>
        <v>0</v>
      </c>
      <c r="Q123" s="131">
        <f t="shared" si="15"/>
        <v>0</v>
      </c>
      <c r="R123" s="131">
        <f t="shared" si="15"/>
        <v>0</v>
      </c>
      <c r="S123" s="131">
        <f t="shared" si="15"/>
        <v>0</v>
      </c>
      <c r="T123" s="131">
        <f t="shared" si="14"/>
        <v>0</v>
      </c>
      <c r="U123" s="131">
        <f t="shared" si="14"/>
        <v>0</v>
      </c>
      <c r="W123">
        <v>0</v>
      </c>
      <c r="X123">
        <v>0</v>
      </c>
      <c r="Y123">
        <v>0</v>
      </c>
      <c r="Z123">
        <v>0</v>
      </c>
      <c r="AA123">
        <v>0</v>
      </c>
      <c r="AB123">
        <v>0</v>
      </c>
      <c r="AC123">
        <v>0</v>
      </c>
      <c r="AD123">
        <v>0</v>
      </c>
      <c r="AE123">
        <v>0</v>
      </c>
      <c r="AF123">
        <v>0</v>
      </c>
      <c r="AG123">
        <v>0</v>
      </c>
      <c r="AH123">
        <v>0</v>
      </c>
      <c r="AI123">
        <v>0</v>
      </c>
      <c r="AJ123">
        <v>0</v>
      </c>
      <c r="AK123">
        <v>0</v>
      </c>
      <c r="AL123">
        <v>0</v>
      </c>
      <c r="AM123">
        <v>0</v>
      </c>
      <c r="AN123">
        <v>0</v>
      </c>
    </row>
    <row r="124" spans="1:40">
      <c r="A124" t="s">
        <v>4</v>
      </c>
      <c r="B124">
        <v>11360</v>
      </c>
      <c r="C124">
        <v>0</v>
      </c>
      <c r="D124" s="131">
        <f t="shared" ref="D124:N147" si="16">IFERROR(W124/$C124,0)</f>
        <v>0</v>
      </c>
      <c r="E124" s="131">
        <f t="shared" si="16"/>
        <v>0</v>
      </c>
      <c r="F124" s="131">
        <f t="shared" si="16"/>
        <v>0</v>
      </c>
      <c r="G124" s="131">
        <f t="shared" si="16"/>
        <v>0</v>
      </c>
      <c r="H124" s="131">
        <f t="shared" si="16"/>
        <v>0</v>
      </c>
      <c r="I124" s="131">
        <f t="shared" si="16"/>
        <v>0</v>
      </c>
      <c r="J124" s="131">
        <f t="shared" si="16"/>
        <v>0</v>
      </c>
      <c r="K124" s="131">
        <f t="shared" si="16"/>
        <v>0</v>
      </c>
      <c r="L124" s="131">
        <f t="shared" si="16"/>
        <v>0</v>
      </c>
      <c r="M124" s="131">
        <f t="shared" si="16"/>
        <v>0</v>
      </c>
      <c r="N124" s="131">
        <f t="shared" si="16"/>
        <v>0</v>
      </c>
      <c r="O124" s="131">
        <f t="shared" si="15"/>
        <v>0</v>
      </c>
      <c r="P124" s="131">
        <f t="shared" si="15"/>
        <v>0</v>
      </c>
      <c r="Q124" s="131">
        <f t="shared" si="15"/>
        <v>0</v>
      </c>
      <c r="R124" s="131">
        <f t="shared" si="15"/>
        <v>0</v>
      </c>
      <c r="S124" s="131">
        <f t="shared" si="15"/>
        <v>0</v>
      </c>
      <c r="T124" s="131">
        <f t="shared" si="14"/>
        <v>0</v>
      </c>
      <c r="U124" s="131">
        <f t="shared" si="14"/>
        <v>0</v>
      </c>
      <c r="W124">
        <v>0</v>
      </c>
      <c r="X124">
        <v>0</v>
      </c>
      <c r="Y124">
        <v>0</v>
      </c>
      <c r="Z124">
        <v>0</v>
      </c>
      <c r="AA124">
        <v>0</v>
      </c>
      <c r="AB124">
        <v>0</v>
      </c>
      <c r="AC124">
        <v>0</v>
      </c>
      <c r="AD124">
        <v>0</v>
      </c>
      <c r="AE124">
        <v>0</v>
      </c>
      <c r="AF124">
        <v>0</v>
      </c>
      <c r="AG124">
        <v>0</v>
      </c>
      <c r="AH124">
        <v>0</v>
      </c>
      <c r="AI124">
        <v>0</v>
      </c>
      <c r="AJ124">
        <v>0</v>
      </c>
      <c r="AK124">
        <v>0</v>
      </c>
      <c r="AL124">
        <v>0</v>
      </c>
      <c r="AM124">
        <v>0</v>
      </c>
      <c r="AN124">
        <v>0</v>
      </c>
    </row>
    <row r="125" spans="1:40">
      <c r="A125" t="s">
        <v>4</v>
      </c>
      <c r="B125">
        <v>11365</v>
      </c>
      <c r="C125">
        <v>1</v>
      </c>
      <c r="D125" s="131">
        <f t="shared" si="16"/>
        <v>0</v>
      </c>
      <c r="E125" s="131">
        <f t="shared" si="16"/>
        <v>0</v>
      </c>
      <c r="F125" s="131">
        <f t="shared" si="16"/>
        <v>1</v>
      </c>
      <c r="G125" s="131">
        <f t="shared" si="16"/>
        <v>0</v>
      </c>
      <c r="H125" s="131">
        <f t="shared" si="16"/>
        <v>0</v>
      </c>
      <c r="I125" s="131">
        <f t="shared" si="16"/>
        <v>0</v>
      </c>
      <c r="J125" s="131">
        <f t="shared" si="16"/>
        <v>0</v>
      </c>
      <c r="K125" s="131">
        <f t="shared" si="16"/>
        <v>1</v>
      </c>
      <c r="L125" s="131">
        <f t="shared" si="16"/>
        <v>0</v>
      </c>
      <c r="M125" s="131">
        <f t="shared" si="16"/>
        <v>0</v>
      </c>
      <c r="N125" s="131">
        <f t="shared" si="16"/>
        <v>0</v>
      </c>
      <c r="O125" s="131">
        <f t="shared" si="15"/>
        <v>0</v>
      </c>
      <c r="P125" s="131">
        <f t="shared" si="15"/>
        <v>1</v>
      </c>
      <c r="Q125" s="131">
        <f t="shared" si="15"/>
        <v>0</v>
      </c>
      <c r="R125" s="131">
        <f t="shared" si="15"/>
        <v>0</v>
      </c>
      <c r="S125" s="131">
        <f t="shared" si="15"/>
        <v>0</v>
      </c>
      <c r="T125" s="131">
        <f t="shared" si="14"/>
        <v>0</v>
      </c>
      <c r="U125" s="131">
        <f t="shared" si="14"/>
        <v>0</v>
      </c>
      <c r="W125">
        <v>0</v>
      </c>
      <c r="X125">
        <v>0</v>
      </c>
      <c r="Y125">
        <v>1</v>
      </c>
      <c r="Z125">
        <v>0</v>
      </c>
      <c r="AA125">
        <v>0</v>
      </c>
      <c r="AB125">
        <v>0</v>
      </c>
      <c r="AC125">
        <v>0</v>
      </c>
      <c r="AD125">
        <v>1</v>
      </c>
      <c r="AE125">
        <v>0</v>
      </c>
      <c r="AF125">
        <v>0</v>
      </c>
      <c r="AG125">
        <v>0</v>
      </c>
      <c r="AH125">
        <v>0</v>
      </c>
      <c r="AI125">
        <v>1</v>
      </c>
      <c r="AJ125">
        <v>0</v>
      </c>
      <c r="AK125">
        <v>0</v>
      </c>
      <c r="AL125">
        <v>0</v>
      </c>
      <c r="AM125">
        <v>0</v>
      </c>
      <c r="AN125">
        <v>0</v>
      </c>
    </row>
    <row r="126" spans="1:40">
      <c r="A126" t="s">
        <v>4</v>
      </c>
      <c r="B126">
        <v>11366</v>
      </c>
      <c r="C126">
        <v>0</v>
      </c>
      <c r="D126" s="131">
        <f t="shared" si="16"/>
        <v>0</v>
      </c>
      <c r="E126" s="131">
        <f t="shared" si="16"/>
        <v>0</v>
      </c>
      <c r="F126" s="131">
        <f t="shared" si="16"/>
        <v>0</v>
      </c>
      <c r="G126" s="131">
        <f t="shared" si="16"/>
        <v>0</v>
      </c>
      <c r="H126" s="131">
        <f t="shared" si="16"/>
        <v>0</v>
      </c>
      <c r="I126" s="131">
        <f t="shared" si="16"/>
        <v>0</v>
      </c>
      <c r="J126" s="131">
        <f t="shared" si="16"/>
        <v>0</v>
      </c>
      <c r="K126" s="131">
        <f t="shared" si="16"/>
        <v>0</v>
      </c>
      <c r="L126" s="131">
        <f t="shared" si="16"/>
        <v>0</v>
      </c>
      <c r="M126" s="131">
        <f t="shared" si="16"/>
        <v>0</v>
      </c>
      <c r="N126" s="131">
        <f t="shared" si="16"/>
        <v>0</v>
      </c>
      <c r="O126" s="131">
        <f t="shared" si="15"/>
        <v>0</v>
      </c>
      <c r="P126" s="131">
        <f t="shared" si="15"/>
        <v>0</v>
      </c>
      <c r="Q126" s="131">
        <f t="shared" si="15"/>
        <v>0</v>
      </c>
      <c r="R126" s="131">
        <f t="shared" si="15"/>
        <v>0</v>
      </c>
      <c r="S126" s="131">
        <f t="shared" si="15"/>
        <v>0</v>
      </c>
      <c r="T126" s="131">
        <f t="shared" si="14"/>
        <v>0</v>
      </c>
      <c r="U126" s="131">
        <f t="shared" si="14"/>
        <v>0</v>
      </c>
      <c r="W126">
        <v>0</v>
      </c>
      <c r="X126">
        <v>0</v>
      </c>
      <c r="Y126">
        <v>0</v>
      </c>
      <c r="Z126">
        <v>0</v>
      </c>
      <c r="AA126">
        <v>0</v>
      </c>
      <c r="AB126">
        <v>0</v>
      </c>
      <c r="AC126">
        <v>0</v>
      </c>
      <c r="AD126">
        <v>0</v>
      </c>
      <c r="AE126">
        <v>0</v>
      </c>
      <c r="AF126">
        <v>0</v>
      </c>
      <c r="AG126">
        <v>0</v>
      </c>
      <c r="AH126">
        <v>0</v>
      </c>
      <c r="AI126">
        <v>0</v>
      </c>
      <c r="AJ126">
        <v>0</v>
      </c>
      <c r="AK126">
        <v>0</v>
      </c>
      <c r="AL126">
        <v>0</v>
      </c>
      <c r="AM126">
        <v>0</v>
      </c>
      <c r="AN126">
        <v>0</v>
      </c>
    </row>
    <row r="127" spans="1:40">
      <c r="A127" t="s">
        <v>4</v>
      </c>
      <c r="B127">
        <v>11367</v>
      </c>
      <c r="C127">
        <v>0</v>
      </c>
      <c r="D127" s="131">
        <f t="shared" si="16"/>
        <v>0</v>
      </c>
      <c r="E127" s="131">
        <f t="shared" si="16"/>
        <v>0</v>
      </c>
      <c r="F127" s="131">
        <f t="shared" si="16"/>
        <v>0</v>
      </c>
      <c r="G127" s="131">
        <f t="shared" si="16"/>
        <v>0</v>
      </c>
      <c r="H127" s="131">
        <f t="shared" si="16"/>
        <v>0</v>
      </c>
      <c r="I127" s="131">
        <f t="shared" si="16"/>
        <v>0</v>
      </c>
      <c r="J127" s="131">
        <f t="shared" si="16"/>
        <v>0</v>
      </c>
      <c r="K127" s="131">
        <f t="shared" si="16"/>
        <v>0</v>
      </c>
      <c r="L127" s="131">
        <f t="shared" si="16"/>
        <v>0</v>
      </c>
      <c r="M127" s="131">
        <f t="shared" si="16"/>
        <v>0</v>
      </c>
      <c r="N127" s="131">
        <f t="shared" si="16"/>
        <v>0</v>
      </c>
      <c r="O127" s="131">
        <f t="shared" si="15"/>
        <v>0</v>
      </c>
      <c r="P127" s="131">
        <f t="shared" si="15"/>
        <v>0</v>
      </c>
      <c r="Q127" s="131">
        <f t="shared" si="15"/>
        <v>0</v>
      </c>
      <c r="R127" s="131">
        <f t="shared" si="15"/>
        <v>0</v>
      </c>
      <c r="S127" s="131">
        <f t="shared" si="15"/>
        <v>0</v>
      </c>
      <c r="T127" s="131">
        <f t="shared" si="14"/>
        <v>0</v>
      </c>
      <c r="U127" s="131">
        <f t="shared" si="14"/>
        <v>0</v>
      </c>
      <c r="W127">
        <v>0</v>
      </c>
      <c r="X127">
        <v>0</v>
      </c>
      <c r="Y127">
        <v>0</v>
      </c>
      <c r="Z127">
        <v>0</v>
      </c>
      <c r="AA127">
        <v>0</v>
      </c>
      <c r="AB127">
        <v>0</v>
      </c>
      <c r="AC127">
        <v>0</v>
      </c>
      <c r="AD127">
        <v>0</v>
      </c>
      <c r="AE127">
        <v>0</v>
      </c>
      <c r="AF127">
        <v>0</v>
      </c>
      <c r="AG127">
        <v>0</v>
      </c>
      <c r="AH127">
        <v>0</v>
      </c>
      <c r="AI127">
        <v>0</v>
      </c>
      <c r="AJ127">
        <v>0</v>
      </c>
      <c r="AK127">
        <v>0</v>
      </c>
      <c r="AL127">
        <v>0</v>
      </c>
      <c r="AM127">
        <v>0</v>
      </c>
      <c r="AN127">
        <v>0</v>
      </c>
    </row>
    <row r="128" spans="1:40">
      <c r="A128" t="s">
        <v>4</v>
      </c>
      <c r="B128">
        <v>11412</v>
      </c>
      <c r="C128">
        <v>0</v>
      </c>
      <c r="D128" s="131">
        <f t="shared" si="16"/>
        <v>0</v>
      </c>
      <c r="E128" s="131">
        <f t="shared" si="16"/>
        <v>0</v>
      </c>
      <c r="F128" s="131">
        <f t="shared" si="16"/>
        <v>0</v>
      </c>
      <c r="G128" s="131">
        <f t="shared" si="16"/>
        <v>0</v>
      </c>
      <c r="H128" s="131">
        <f t="shared" si="16"/>
        <v>0</v>
      </c>
      <c r="I128" s="131">
        <f t="shared" si="16"/>
        <v>0</v>
      </c>
      <c r="J128" s="131">
        <f t="shared" si="16"/>
        <v>0</v>
      </c>
      <c r="K128" s="131">
        <f t="shared" si="16"/>
        <v>0</v>
      </c>
      <c r="L128" s="131">
        <f t="shared" si="16"/>
        <v>0</v>
      </c>
      <c r="M128" s="131">
        <f t="shared" si="16"/>
        <v>0</v>
      </c>
      <c r="N128" s="131">
        <f t="shared" si="16"/>
        <v>0</v>
      </c>
      <c r="O128" s="131">
        <f t="shared" si="15"/>
        <v>0</v>
      </c>
      <c r="P128" s="131">
        <f t="shared" si="15"/>
        <v>0</v>
      </c>
      <c r="Q128" s="131">
        <f t="shared" si="15"/>
        <v>0</v>
      </c>
      <c r="R128" s="131">
        <f t="shared" si="15"/>
        <v>0</v>
      </c>
      <c r="S128" s="131">
        <f t="shared" si="15"/>
        <v>0</v>
      </c>
      <c r="T128" s="131">
        <f t="shared" si="14"/>
        <v>0</v>
      </c>
      <c r="U128" s="131">
        <f t="shared" si="14"/>
        <v>0</v>
      </c>
      <c r="W128">
        <v>0</v>
      </c>
      <c r="X128">
        <v>0</v>
      </c>
      <c r="Y128">
        <v>0</v>
      </c>
      <c r="Z128">
        <v>0</v>
      </c>
      <c r="AA128">
        <v>0</v>
      </c>
      <c r="AB128">
        <v>0</v>
      </c>
      <c r="AC128">
        <v>0</v>
      </c>
      <c r="AD128">
        <v>0</v>
      </c>
      <c r="AE128">
        <v>0</v>
      </c>
      <c r="AF128">
        <v>0</v>
      </c>
      <c r="AG128">
        <v>0</v>
      </c>
      <c r="AH128">
        <v>0</v>
      </c>
      <c r="AI128">
        <v>0</v>
      </c>
      <c r="AJ128">
        <v>0</v>
      </c>
      <c r="AK128">
        <v>0</v>
      </c>
      <c r="AL128">
        <v>0</v>
      </c>
      <c r="AM128">
        <v>0</v>
      </c>
      <c r="AN128">
        <v>0</v>
      </c>
    </row>
    <row r="129" spans="1:40">
      <c r="A129" t="s">
        <v>4</v>
      </c>
      <c r="B129">
        <v>11423</v>
      </c>
      <c r="C129">
        <v>0</v>
      </c>
      <c r="D129" s="131">
        <f t="shared" si="16"/>
        <v>0</v>
      </c>
      <c r="E129" s="131">
        <f t="shared" si="16"/>
        <v>0</v>
      </c>
      <c r="F129" s="131">
        <f t="shared" si="16"/>
        <v>0</v>
      </c>
      <c r="G129" s="131">
        <f t="shared" si="16"/>
        <v>0</v>
      </c>
      <c r="H129" s="131">
        <f t="shared" si="16"/>
        <v>0</v>
      </c>
      <c r="I129" s="131">
        <f t="shared" si="16"/>
        <v>0</v>
      </c>
      <c r="J129" s="131">
        <f t="shared" si="16"/>
        <v>0</v>
      </c>
      <c r="K129" s="131">
        <f t="shared" si="16"/>
        <v>0</v>
      </c>
      <c r="L129" s="131">
        <f t="shared" si="16"/>
        <v>0</v>
      </c>
      <c r="M129" s="131">
        <f t="shared" si="16"/>
        <v>0</v>
      </c>
      <c r="N129" s="131">
        <f t="shared" si="16"/>
        <v>0</v>
      </c>
      <c r="O129" s="131">
        <f t="shared" si="15"/>
        <v>0</v>
      </c>
      <c r="P129" s="131">
        <f t="shared" si="15"/>
        <v>0</v>
      </c>
      <c r="Q129" s="131">
        <f t="shared" si="15"/>
        <v>0</v>
      </c>
      <c r="R129" s="131">
        <f t="shared" si="15"/>
        <v>0</v>
      </c>
      <c r="S129" s="131">
        <f t="shared" si="15"/>
        <v>0</v>
      </c>
      <c r="T129" s="131">
        <f t="shared" si="14"/>
        <v>0</v>
      </c>
      <c r="U129" s="131">
        <f t="shared" si="14"/>
        <v>0</v>
      </c>
      <c r="W129">
        <v>0</v>
      </c>
      <c r="X129">
        <v>0</v>
      </c>
      <c r="Y129">
        <v>0</v>
      </c>
      <c r="Z129">
        <v>0</v>
      </c>
      <c r="AA129">
        <v>0</v>
      </c>
      <c r="AB129">
        <v>0</v>
      </c>
      <c r="AC129">
        <v>0</v>
      </c>
      <c r="AD129">
        <v>0</v>
      </c>
      <c r="AE129">
        <v>0</v>
      </c>
      <c r="AF129">
        <v>0</v>
      </c>
      <c r="AG129">
        <v>0</v>
      </c>
      <c r="AH129">
        <v>0</v>
      </c>
      <c r="AI129">
        <v>0</v>
      </c>
      <c r="AJ129">
        <v>0</v>
      </c>
      <c r="AK129">
        <v>0</v>
      </c>
      <c r="AL129">
        <v>0</v>
      </c>
      <c r="AM129">
        <v>0</v>
      </c>
      <c r="AN129">
        <v>0</v>
      </c>
    </row>
    <row r="130" spans="1:40">
      <c r="A130" t="s">
        <v>4</v>
      </c>
      <c r="B130">
        <v>11432</v>
      </c>
      <c r="C130">
        <v>0</v>
      </c>
      <c r="D130" s="131">
        <f t="shared" si="16"/>
        <v>0</v>
      </c>
      <c r="E130" s="131">
        <f t="shared" si="16"/>
        <v>0</v>
      </c>
      <c r="F130" s="131">
        <f t="shared" si="16"/>
        <v>0</v>
      </c>
      <c r="G130" s="131">
        <f t="shared" si="16"/>
        <v>0</v>
      </c>
      <c r="H130" s="131">
        <f t="shared" si="16"/>
        <v>0</v>
      </c>
      <c r="I130" s="131">
        <f t="shared" si="16"/>
        <v>0</v>
      </c>
      <c r="J130" s="131">
        <f t="shared" si="16"/>
        <v>0</v>
      </c>
      <c r="K130" s="131">
        <f t="shared" si="16"/>
        <v>0</v>
      </c>
      <c r="L130" s="131">
        <f t="shared" si="16"/>
        <v>0</v>
      </c>
      <c r="M130" s="131">
        <f t="shared" si="16"/>
        <v>0</v>
      </c>
      <c r="N130" s="131">
        <f t="shared" si="16"/>
        <v>0</v>
      </c>
      <c r="O130" s="131">
        <f t="shared" si="15"/>
        <v>0</v>
      </c>
      <c r="P130" s="131">
        <f t="shared" si="15"/>
        <v>0</v>
      </c>
      <c r="Q130" s="131">
        <f t="shared" si="15"/>
        <v>0</v>
      </c>
      <c r="R130" s="131">
        <f t="shared" si="15"/>
        <v>0</v>
      </c>
      <c r="S130" s="131">
        <f t="shared" si="15"/>
        <v>0</v>
      </c>
      <c r="T130" s="131">
        <f t="shared" si="14"/>
        <v>0</v>
      </c>
      <c r="U130" s="131">
        <f t="shared" si="14"/>
        <v>0</v>
      </c>
      <c r="W130">
        <v>0</v>
      </c>
      <c r="X130">
        <v>0</v>
      </c>
      <c r="Y130">
        <v>0</v>
      </c>
      <c r="Z130">
        <v>0</v>
      </c>
      <c r="AA130">
        <v>0</v>
      </c>
      <c r="AB130">
        <v>0</v>
      </c>
      <c r="AC130">
        <v>0</v>
      </c>
      <c r="AD130">
        <v>0</v>
      </c>
      <c r="AE130">
        <v>0</v>
      </c>
      <c r="AF130">
        <v>0</v>
      </c>
      <c r="AG130">
        <v>0</v>
      </c>
      <c r="AH130">
        <v>0</v>
      </c>
      <c r="AI130">
        <v>0</v>
      </c>
      <c r="AJ130">
        <v>0</v>
      </c>
      <c r="AK130">
        <v>0</v>
      </c>
      <c r="AL130">
        <v>0</v>
      </c>
      <c r="AM130">
        <v>0</v>
      </c>
      <c r="AN130">
        <v>0</v>
      </c>
    </row>
    <row r="131" spans="1:40">
      <c r="A131" t="s">
        <v>4</v>
      </c>
      <c r="B131">
        <v>11433</v>
      </c>
      <c r="C131">
        <v>0</v>
      </c>
      <c r="D131" s="131">
        <f t="shared" si="16"/>
        <v>0</v>
      </c>
      <c r="E131" s="131">
        <f t="shared" si="16"/>
        <v>0</v>
      </c>
      <c r="F131" s="131">
        <f t="shared" si="16"/>
        <v>0</v>
      </c>
      <c r="G131" s="131">
        <f t="shared" si="16"/>
        <v>0</v>
      </c>
      <c r="H131" s="131">
        <f t="shared" si="16"/>
        <v>0</v>
      </c>
      <c r="I131" s="131">
        <f t="shared" si="16"/>
        <v>0</v>
      </c>
      <c r="J131" s="131">
        <f t="shared" si="16"/>
        <v>0</v>
      </c>
      <c r="K131" s="131">
        <f t="shared" si="16"/>
        <v>0</v>
      </c>
      <c r="L131" s="131">
        <f t="shared" si="16"/>
        <v>0</v>
      </c>
      <c r="M131" s="131">
        <f t="shared" si="16"/>
        <v>0</v>
      </c>
      <c r="N131" s="131">
        <f t="shared" si="16"/>
        <v>0</v>
      </c>
      <c r="O131" s="131">
        <f t="shared" si="15"/>
        <v>0</v>
      </c>
      <c r="P131" s="131">
        <f t="shared" si="15"/>
        <v>0</v>
      </c>
      <c r="Q131" s="131">
        <f t="shared" si="15"/>
        <v>0</v>
      </c>
      <c r="R131" s="131">
        <f t="shared" si="15"/>
        <v>0</v>
      </c>
      <c r="S131" s="131">
        <f t="shared" si="15"/>
        <v>0</v>
      </c>
      <c r="T131" s="131">
        <f t="shared" si="14"/>
        <v>0</v>
      </c>
      <c r="U131" s="131">
        <f t="shared" si="14"/>
        <v>0</v>
      </c>
      <c r="W131">
        <v>0</v>
      </c>
      <c r="X131">
        <v>0</v>
      </c>
      <c r="Y131">
        <v>0</v>
      </c>
      <c r="Z131">
        <v>0</v>
      </c>
      <c r="AA131">
        <v>0</v>
      </c>
      <c r="AB131">
        <v>0</v>
      </c>
      <c r="AC131">
        <v>0</v>
      </c>
      <c r="AD131">
        <v>0</v>
      </c>
      <c r="AE131">
        <v>0</v>
      </c>
      <c r="AF131">
        <v>0</v>
      </c>
      <c r="AG131">
        <v>0</v>
      </c>
      <c r="AH131">
        <v>0</v>
      </c>
      <c r="AI131">
        <v>0</v>
      </c>
      <c r="AJ131">
        <v>0</v>
      </c>
      <c r="AK131">
        <v>0</v>
      </c>
      <c r="AL131">
        <v>0</v>
      </c>
      <c r="AM131">
        <v>0</v>
      </c>
      <c r="AN131">
        <v>0</v>
      </c>
    </row>
    <row r="132" spans="1:40">
      <c r="A132" t="s">
        <v>4</v>
      </c>
      <c r="B132">
        <v>11434</v>
      </c>
      <c r="C132">
        <v>0</v>
      </c>
      <c r="D132" s="131">
        <f t="shared" si="16"/>
        <v>0</v>
      </c>
      <c r="E132" s="131">
        <f t="shared" si="16"/>
        <v>0</v>
      </c>
      <c r="F132" s="131">
        <f t="shared" si="16"/>
        <v>0</v>
      </c>
      <c r="G132" s="131">
        <f t="shared" si="16"/>
        <v>0</v>
      </c>
      <c r="H132" s="131">
        <f t="shared" si="16"/>
        <v>0</v>
      </c>
      <c r="I132" s="131">
        <f t="shared" si="16"/>
        <v>0</v>
      </c>
      <c r="J132" s="131">
        <f t="shared" si="16"/>
        <v>0</v>
      </c>
      <c r="K132" s="131">
        <f t="shared" si="16"/>
        <v>0</v>
      </c>
      <c r="L132" s="131">
        <f t="shared" si="16"/>
        <v>0</v>
      </c>
      <c r="M132" s="131">
        <f t="shared" si="16"/>
        <v>0</v>
      </c>
      <c r="N132" s="131">
        <f t="shared" si="16"/>
        <v>0</v>
      </c>
      <c r="O132" s="131">
        <f t="shared" si="15"/>
        <v>0</v>
      </c>
      <c r="P132" s="131">
        <f t="shared" si="15"/>
        <v>0</v>
      </c>
      <c r="Q132" s="131">
        <f t="shared" si="15"/>
        <v>0</v>
      </c>
      <c r="R132" s="131">
        <f t="shared" si="15"/>
        <v>0</v>
      </c>
      <c r="S132" s="131">
        <f t="shared" si="15"/>
        <v>0</v>
      </c>
      <c r="T132" s="131">
        <f t="shared" si="14"/>
        <v>0</v>
      </c>
      <c r="U132" s="131">
        <f t="shared" si="14"/>
        <v>0</v>
      </c>
      <c r="W132">
        <v>0</v>
      </c>
      <c r="X132">
        <v>0</v>
      </c>
      <c r="Y132">
        <v>0</v>
      </c>
      <c r="Z132">
        <v>0</v>
      </c>
      <c r="AA132">
        <v>0</v>
      </c>
      <c r="AB132">
        <v>0</v>
      </c>
      <c r="AC132">
        <v>0</v>
      </c>
      <c r="AD132">
        <v>0</v>
      </c>
      <c r="AE132">
        <v>0</v>
      </c>
      <c r="AF132">
        <v>0</v>
      </c>
      <c r="AG132">
        <v>0</v>
      </c>
      <c r="AH132">
        <v>0</v>
      </c>
      <c r="AI132">
        <v>0</v>
      </c>
      <c r="AJ132">
        <v>0</v>
      </c>
      <c r="AK132">
        <v>0</v>
      </c>
      <c r="AL132">
        <v>0</v>
      </c>
      <c r="AM132">
        <v>0</v>
      </c>
      <c r="AN132">
        <v>0</v>
      </c>
    </row>
    <row r="133" spans="1:40">
      <c r="A133" t="s">
        <v>4</v>
      </c>
      <c r="B133">
        <v>11435</v>
      </c>
      <c r="C133">
        <v>2</v>
      </c>
      <c r="D133" s="131">
        <f t="shared" si="16"/>
        <v>0</v>
      </c>
      <c r="E133" s="131">
        <f t="shared" si="16"/>
        <v>0</v>
      </c>
      <c r="F133" s="131">
        <f t="shared" si="16"/>
        <v>0</v>
      </c>
      <c r="G133" s="131">
        <f t="shared" si="16"/>
        <v>0</v>
      </c>
      <c r="H133" s="131">
        <f t="shared" si="16"/>
        <v>1</v>
      </c>
      <c r="I133" s="131">
        <f t="shared" si="16"/>
        <v>0</v>
      </c>
      <c r="J133" s="131">
        <f t="shared" si="16"/>
        <v>1</v>
      </c>
      <c r="K133" s="131">
        <f t="shared" si="16"/>
        <v>0</v>
      </c>
      <c r="L133" s="131">
        <f t="shared" si="16"/>
        <v>0</v>
      </c>
      <c r="M133" s="131">
        <f t="shared" si="16"/>
        <v>0</v>
      </c>
      <c r="N133" s="131">
        <f t="shared" si="16"/>
        <v>1</v>
      </c>
      <c r="O133" s="131">
        <f t="shared" si="15"/>
        <v>0</v>
      </c>
      <c r="P133" s="131">
        <f t="shared" si="15"/>
        <v>0</v>
      </c>
      <c r="Q133" s="131">
        <f t="shared" si="15"/>
        <v>0</v>
      </c>
      <c r="R133" s="131">
        <f t="shared" si="15"/>
        <v>0</v>
      </c>
      <c r="S133" s="131">
        <f t="shared" si="15"/>
        <v>0</v>
      </c>
      <c r="T133" s="131">
        <f t="shared" si="14"/>
        <v>0</v>
      </c>
      <c r="U133" s="131">
        <f t="shared" si="14"/>
        <v>0</v>
      </c>
      <c r="W133">
        <v>0</v>
      </c>
      <c r="X133">
        <v>0</v>
      </c>
      <c r="Y133">
        <v>0</v>
      </c>
      <c r="Z133">
        <v>0</v>
      </c>
      <c r="AA133">
        <v>2</v>
      </c>
      <c r="AB133">
        <v>0</v>
      </c>
      <c r="AC133">
        <v>2</v>
      </c>
      <c r="AD133">
        <v>0</v>
      </c>
      <c r="AE133">
        <v>0</v>
      </c>
      <c r="AF133">
        <v>0</v>
      </c>
      <c r="AG133">
        <v>2</v>
      </c>
      <c r="AH133">
        <v>0</v>
      </c>
      <c r="AI133">
        <v>0</v>
      </c>
      <c r="AJ133">
        <v>0</v>
      </c>
      <c r="AK133">
        <v>0</v>
      </c>
      <c r="AL133">
        <v>0</v>
      </c>
      <c r="AM133">
        <v>0</v>
      </c>
      <c r="AN133">
        <v>0</v>
      </c>
    </row>
    <row r="134" spans="1:40">
      <c r="A134" t="s">
        <v>4</v>
      </c>
      <c r="B134">
        <v>11436</v>
      </c>
      <c r="C134">
        <v>0</v>
      </c>
      <c r="D134" s="131">
        <f t="shared" si="16"/>
        <v>0</v>
      </c>
      <c r="E134" s="131">
        <f t="shared" si="16"/>
        <v>0</v>
      </c>
      <c r="F134" s="131">
        <f t="shared" si="16"/>
        <v>0</v>
      </c>
      <c r="G134" s="131">
        <f t="shared" si="16"/>
        <v>0</v>
      </c>
      <c r="H134" s="131">
        <f t="shared" si="16"/>
        <v>0</v>
      </c>
      <c r="I134" s="131">
        <f t="shared" si="16"/>
        <v>0</v>
      </c>
      <c r="J134" s="131">
        <f t="shared" si="16"/>
        <v>0</v>
      </c>
      <c r="K134" s="131">
        <f t="shared" si="16"/>
        <v>0</v>
      </c>
      <c r="L134" s="131">
        <f t="shared" si="16"/>
        <v>0</v>
      </c>
      <c r="M134" s="131">
        <f t="shared" si="16"/>
        <v>0</v>
      </c>
      <c r="N134" s="131">
        <f t="shared" si="16"/>
        <v>0</v>
      </c>
      <c r="O134" s="131">
        <f t="shared" si="15"/>
        <v>0</v>
      </c>
      <c r="P134" s="131">
        <f t="shared" si="15"/>
        <v>0</v>
      </c>
      <c r="Q134" s="131">
        <f t="shared" si="15"/>
        <v>0</v>
      </c>
      <c r="R134" s="131">
        <f t="shared" si="15"/>
        <v>0</v>
      </c>
      <c r="S134" s="131">
        <f t="shared" si="15"/>
        <v>0</v>
      </c>
      <c r="T134" s="131">
        <f t="shared" si="14"/>
        <v>0</v>
      </c>
      <c r="U134" s="131">
        <f t="shared" si="14"/>
        <v>0</v>
      </c>
      <c r="W134">
        <v>0</v>
      </c>
      <c r="X134">
        <v>0</v>
      </c>
      <c r="Y134">
        <v>0</v>
      </c>
      <c r="Z134">
        <v>0</v>
      </c>
      <c r="AA134">
        <v>0</v>
      </c>
      <c r="AB134">
        <v>0</v>
      </c>
      <c r="AC134">
        <v>0</v>
      </c>
      <c r="AD134">
        <v>0</v>
      </c>
      <c r="AE134">
        <v>0</v>
      </c>
      <c r="AF134">
        <v>0</v>
      </c>
      <c r="AG134">
        <v>0</v>
      </c>
      <c r="AH134">
        <v>0</v>
      </c>
      <c r="AI134">
        <v>0</v>
      </c>
      <c r="AJ134">
        <v>0</v>
      </c>
      <c r="AK134">
        <v>0</v>
      </c>
      <c r="AL134">
        <v>0</v>
      </c>
      <c r="AM134">
        <v>0</v>
      </c>
      <c r="AN134">
        <v>0</v>
      </c>
    </row>
    <row r="135" spans="1:40">
      <c r="A135" t="s">
        <v>4</v>
      </c>
      <c r="B135">
        <v>11101</v>
      </c>
      <c r="C135">
        <v>7</v>
      </c>
      <c r="D135" s="131">
        <f t="shared" si="16"/>
        <v>0</v>
      </c>
      <c r="E135" s="131">
        <f t="shared" si="16"/>
        <v>0.2857142857142857</v>
      </c>
      <c r="F135" s="131">
        <f t="shared" si="16"/>
        <v>0.42857142857142855</v>
      </c>
      <c r="G135" s="131">
        <f t="shared" si="16"/>
        <v>0.2857142857142857</v>
      </c>
      <c r="H135" s="131">
        <f t="shared" si="16"/>
        <v>0</v>
      </c>
      <c r="I135" s="131">
        <f t="shared" si="16"/>
        <v>0</v>
      </c>
      <c r="J135" s="131">
        <f t="shared" si="16"/>
        <v>0</v>
      </c>
      <c r="K135" s="131">
        <f t="shared" si="16"/>
        <v>1</v>
      </c>
      <c r="L135" s="131">
        <f t="shared" si="16"/>
        <v>0</v>
      </c>
      <c r="M135" s="131">
        <f t="shared" si="16"/>
        <v>0</v>
      </c>
      <c r="N135" s="131">
        <f t="shared" si="16"/>
        <v>0.42857142857142855</v>
      </c>
      <c r="O135" s="131">
        <f t="shared" si="15"/>
        <v>0</v>
      </c>
      <c r="P135" s="131">
        <f t="shared" si="15"/>
        <v>0</v>
      </c>
      <c r="Q135" s="131">
        <f t="shared" si="15"/>
        <v>0.42857142857142855</v>
      </c>
      <c r="R135" s="131">
        <f t="shared" si="15"/>
        <v>0</v>
      </c>
      <c r="S135" s="131">
        <f t="shared" si="15"/>
        <v>0</v>
      </c>
      <c r="T135" s="131">
        <f t="shared" si="14"/>
        <v>0.14285714285714285</v>
      </c>
      <c r="U135" s="131">
        <f t="shared" si="14"/>
        <v>0</v>
      </c>
      <c r="W135">
        <v>0</v>
      </c>
      <c r="X135">
        <v>2</v>
      </c>
      <c r="Y135">
        <v>3</v>
      </c>
      <c r="Z135">
        <v>2</v>
      </c>
      <c r="AA135">
        <v>0</v>
      </c>
      <c r="AB135">
        <v>0</v>
      </c>
      <c r="AC135">
        <v>0</v>
      </c>
      <c r="AD135">
        <v>7</v>
      </c>
      <c r="AE135">
        <v>0</v>
      </c>
      <c r="AF135">
        <v>0</v>
      </c>
      <c r="AG135">
        <v>3</v>
      </c>
      <c r="AH135">
        <v>0</v>
      </c>
      <c r="AI135">
        <v>0</v>
      </c>
      <c r="AJ135">
        <v>3</v>
      </c>
      <c r="AK135">
        <v>0</v>
      </c>
      <c r="AL135">
        <v>0</v>
      </c>
      <c r="AM135">
        <v>1</v>
      </c>
      <c r="AN135">
        <v>0</v>
      </c>
    </row>
    <row r="136" spans="1:40">
      <c r="A136" t="s">
        <v>4</v>
      </c>
      <c r="B136">
        <v>11102</v>
      </c>
      <c r="C136">
        <v>6</v>
      </c>
      <c r="D136" s="131">
        <f t="shared" si="16"/>
        <v>0.16666666666666666</v>
      </c>
      <c r="E136" s="131">
        <f t="shared" si="16"/>
        <v>0.66666666666666663</v>
      </c>
      <c r="F136" s="131">
        <f t="shared" si="16"/>
        <v>0.16666666666666666</v>
      </c>
      <c r="G136" s="131">
        <f t="shared" si="16"/>
        <v>0.16666666666666666</v>
      </c>
      <c r="H136" s="131">
        <f t="shared" si="16"/>
        <v>0</v>
      </c>
      <c r="I136" s="131">
        <f t="shared" si="16"/>
        <v>0</v>
      </c>
      <c r="J136" s="131">
        <f t="shared" si="16"/>
        <v>0.5</v>
      </c>
      <c r="K136" s="131">
        <f t="shared" si="16"/>
        <v>0.5</v>
      </c>
      <c r="L136" s="131">
        <f t="shared" si="16"/>
        <v>0</v>
      </c>
      <c r="M136" s="131">
        <f t="shared" si="16"/>
        <v>0</v>
      </c>
      <c r="N136" s="131">
        <f t="shared" si="16"/>
        <v>0.83333333333333337</v>
      </c>
      <c r="O136" s="131">
        <f t="shared" si="15"/>
        <v>0</v>
      </c>
      <c r="P136" s="131">
        <f t="shared" si="15"/>
        <v>0</v>
      </c>
      <c r="Q136" s="131">
        <f t="shared" si="15"/>
        <v>0.16666666666666666</v>
      </c>
      <c r="R136" s="131">
        <f t="shared" si="15"/>
        <v>0</v>
      </c>
      <c r="S136" s="131">
        <f t="shared" si="15"/>
        <v>0</v>
      </c>
      <c r="T136" s="131">
        <f t="shared" si="14"/>
        <v>0</v>
      </c>
      <c r="U136" s="131">
        <f t="shared" si="14"/>
        <v>0</v>
      </c>
      <c r="W136">
        <v>1</v>
      </c>
      <c r="X136">
        <v>4</v>
      </c>
      <c r="Y136">
        <v>1</v>
      </c>
      <c r="Z136">
        <v>1</v>
      </c>
      <c r="AA136">
        <v>0</v>
      </c>
      <c r="AB136">
        <v>0</v>
      </c>
      <c r="AC136">
        <v>3</v>
      </c>
      <c r="AD136">
        <v>3</v>
      </c>
      <c r="AE136">
        <v>0</v>
      </c>
      <c r="AF136">
        <v>0</v>
      </c>
      <c r="AG136">
        <v>5</v>
      </c>
      <c r="AH136">
        <v>0</v>
      </c>
      <c r="AI136">
        <v>0</v>
      </c>
      <c r="AJ136">
        <v>1</v>
      </c>
      <c r="AK136">
        <v>0</v>
      </c>
      <c r="AL136">
        <v>0</v>
      </c>
      <c r="AM136">
        <v>0</v>
      </c>
      <c r="AN136">
        <v>0</v>
      </c>
    </row>
    <row r="137" spans="1:40">
      <c r="A137" t="s">
        <v>4</v>
      </c>
      <c r="B137">
        <v>11103</v>
      </c>
      <c r="C137">
        <v>3</v>
      </c>
      <c r="D137" s="131">
        <f t="shared" si="16"/>
        <v>0</v>
      </c>
      <c r="E137" s="131">
        <f t="shared" si="16"/>
        <v>0.33333333333333331</v>
      </c>
      <c r="F137" s="131">
        <f t="shared" si="16"/>
        <v>0.33333333333333331</v>
      </c>
      <c r="G137" s="131">
        <f t="shared" si="16"/>
        <v>0</v>
      </c>
      <c r="H137" s="131">
        <f t="shared" si="16"/>
        <v>0</v>
      </c>
      <c r="I137" s="131">
        <f t="shared" si="16"/>
        <v>0.33333333333333331</v>
      </c>
      <c r="J137" s="131">
        <f t="shared" si="16"/>
        <v>0.66666666666666663</v>
      </c>
      <c r="K137" s="131">
        <f t="shared" si="16"/>
        <v>0.33333333333333331</v>
      </c>
      <c r="L137" s="131">
        <f t="shared" si="16"/>
        <v>0</v>
      </c>
      <c r="M137" s="131">
        <f t="shared" si="16"/>
        <v>0</v>
      </c>
      <c r="N137" s="131">
        <f t="shared" si="16"/>
        <v>1</v>
      </c>
      <c r="O137" s="131">
        <f t="shared" si="15"/>
        <v>0</v>
      </c>
      <c r="P137" s="131">
        <f t="shared" si="15"/>
        <v>0</v>
      </c>
      <c r="Q137" s="131">
        <f t="shared" si="15"/>
        <v>0</v>
      </c>
      <c r="R137" s="131">
        <f t="shared" si="15"/>
        <v>0</v>
      </c>
      <c r="S137" s="131">
        <f t="shared" si="15"/>
        <v>0</v>
      </c>
      <c r="T137" s="131">
        <f t="shared" si="14"/>
        <v>0</v>
      </c>
      <c r="U137" s="131">
        <f t="shared" si="14"/>
        <v>0</v>
      </c>
      <c r="W137">
        <v>0</v>
      </c>
      <c r="X137">
        <v>1</v>
      </c>
      <c r="Y137">
        <v>1</v>
      </c>
      <c r="Z137">
        <v>0</v>
      </c>
      <c r="AA137">
        <v>0</v>
      </c>
      <c r="AB137">
        <v>1</v>
      </c>
      <c r="AC137">
        <v>2</v>
      </c>
      <c r="AD137">
        <v>1</v>
      </c>
      <c r="AE137">
        <v>0</v>
      </c>
      <c r="AF137">
        <v>0</v>
      </c>
      <c r="AG137">
        <v>3</v>
      </c>
      <c r="AH137">
        <v>0</v>
      </c>
      <c r="AI137">
        <v>0</v>
      </c>
      <c r="AJ137">
        <v>0</v>
      </c>
      <c r="AK137">
        <v>0</v>
      </c>
      <c r="AL137">
        <v>0</v>
      </c>
      <c r="AM137">
        <v>0</v>
      </c>
      <c r="AN137">
        <v>0</v>
      </c>
    </row>
    <row r="138" spans="1:40">
      <c r="A138" t="s">
        <v>4</v>
      </c>
      <c r="B138">
        <v>11104</v>
      </c>
      <c r="C138">
        <v>1</v>
      </c>
      <c r="D138" s="131">
        <f t="shared" si="16"/>
        <v>0</v>
      </c>
      <c r="E138" s="131">
        <f t="shared" si="16"/>
        <v>0</v>
      </c>
      <c r="F138" s="131">
        <f t="shared" si="16"/>
        <v>0</v>
      </c>
      <c r="G138" s="131">
        <f t="shared" si="16"/>
        <v>1</v>
      </c>
      <c r="H138" s="131">
        <f t="shared" si="16"/>
        <v>0</v>
      </c>
      <c r="I138" s="131">
        <f t="shared" si="16"/>
        <v>0</v>
      </c>
      <c r="J138" s="131">
        <f t="shared" si="16"/>
        <v>0</v>
      </c>
      <c r="K138" s="131">
        <f t="shared" si="16"/>
        <v>1</v>
      </c>
      <c r="L138" s="131">
        <f t="shared" si="16"/>
        <v>0</v>
      </c>
      <c r="M138" s="131">
        <f t="shared" si="16"/>
        <v>0</v>
      </c>
      <c r="N138" s="131">
        <f t="shared" si="16"/>
        <v>1</v>
      </c>
      <c r="O138" s="131">
        <f t="shared" si="15"/>
        <v>0</v>
      </c>
      <c r="P138" s="131">
        <f t="shared" si="15"/>
        <v>0</v>
      </c>
      <c r="Q138" s="131">
        <f t="shared" si="15"/>
        <v>0</v>
      </c>
      <c r="R138" s="131">
        <f t="shared" si="15"/>
        <v>0</v>
      </c>
      <c r="S138" s="131">
        <f t="shared" si="15"/>
        <v>0</v>
      </c>
      <c r="T138" s="131">
        <f t="shared" si="14"/>
        <v>0</v>
      </c>
      <c r="U138" s="131">
        <f t="shared" si="14"/>
        <v>0</v>
      </c>
      <c r="W138">
        <v>0</v>
      </c>
      <c r="X138">
        <v>0</v>
      </c>
      <c r="Y138">
        <v>0</v>
      </c>
      <c r="Z138">
        <v>1</v>
      </c>
      <c r="AA138">
        <v>0</v>
      </c>
      <c r="AB138">
        <v>0</v>
      </c>
      <c r="AC138">
        <v>0</v>
      </c>
      <c r="AD138">
        <v>1</v>
      </c>
      <c r="AE138">
        <v>0</v>
      </c>
      <c r="AF138">
        <v>0</v>
      </c>
      <c r="AG138">
        <v>1</v>
      </c>
      <c r="AH138">
        <v>0</v>
      </c>
      <c r="AI138">
        <v>0</v>
      </c>
      <c r="AJ138">
        <v>0</v>
      </c>
      <c r="AK138">
        <v>0</v>
      </c>
      <c r="AL138">
        <v>0</v>
      </c>
      <c r="AM138">
        <v>0</v>
      </c>
      <c r="AN138">
        <v>0</v>
      </c>
    </row>
    <row r="139" spans="1:40">
      <c r="A139" t="s">
        <v>4</v>
      </c>
      <c r="B139">
        <v>11105</v>
      </c>
      <c r="C139">
        <v>2</v>
      </c>
      <c r="D139" s="131">
        <f t="shared" si="16"/>
        <v>0</v>
      </c>
      <c r="E139" s="131">
        <f t="shared" si="16"/>
        <v>0</v>
      </c>
      <c r="F139" s="131">
        <f t="shared" si="16"/>
        <v>0.5</v>
      </c>
      <c r="G139" s="131">
        <f t="shared" si="16"/>
        <v>0.5</v>
      </c>
      <c r="H139" s="131">
        <f t="shared" si="16"/>
        <v>0</v>
      </c>
      <c r="I139" s="131">
        <f t="shared" si="16"/>
        <v>0</v>
      </c>
      <c r="J139" s="131">
        <f t="shared" si="16"/>
        <v>0.5</v>
      </c>
      <c r="K139" s="131">
        <f t="shared" si="16"/>
        <v>0.5</v>
      </c>
      <c r="L139" s="131">
        <f t="shared" si="16"/>
        <v>0</v>
      </c>
      <c r="M139" s="131">
        <f t="shared" si="16"/>
        <v>0</v>
      </c>
      <c r="N139" s="131">
        <f t="shared" si="16"/>
        <v>0.5</v>
      </c>
      <c r="O139" s="131">
        <f t="shared" si="15"/>
        <v>0</v>
      </c>
      <c r="P139" s="131">
        <f t="shared" si="15"/>
        <v>0</v>
      </c>
      <c r="Q139" s="131">
        <f t="shared" si="15"/>
        <v>0.5</v>
      </c>
      <c r="R139" s="131">
        <f t="shared" si="15"/>
        <v>0</v>
      </c>
      <c r="S139" s="131">
        <f t="shared" si="15"/>
        <v>0</v>
      </c>
      <c r="T139" s="131">
        <f t="shared" si="14"/>
        <v>0</v>
      </c>
      <c r="U139" s="131">
        <f t="shared" si="14"/>
        <v>0</v>
      </c>
      <c r="W139">
        <v>0</v>
      </c>
      <c r="X139">
        <v>0</v>
      </c>
      <c r="Y139">
        <v>1</v>
      </c>
      <c r="Z139">
        <v>1</v>
      </c>
      <c r="AA139">
        <v>0</v>
      </c>
      <c r="AB139">
        <v>0</v>
      </c>
      <c r="AC139">
        <v>1</v>
      </c>
      <c r="AD139">
        <v>1</v>
      </c>
      <c r="AE139">
        <v>0</v>
      </c>
      <c r="AF139">
        <v>0</v>
      </c>
      <c r="AG139">
        <v>1</v>
      </c>
      <c r="AH139">
        <v>0</v>
      </c>
      <c r="AI139">
        <v>0</v>
      </c>
      <c r="AJ139">
        <v>1</v>
      </c>
      <c r="AK139">
        <v>0</v>
      </c>
      <c r="AL139">
        <v>0</v>
      </c>
      <c r="AM139">
        <v>0</v>
      </c>
      <c r="AN139">
        <v>0</v>
      </c>
    </row>
    <row r="140" spans="1:40">
      <c r="A140" t="s">
        <v>4</v>
      </c>
      <c r="B140">
        <v>11106</v>
      </c>
      <c r="C140">
        <v>4</v>
      </c>
      <c r="D140" s="131">
        <f t="shared" si="16"/>
        <v>0</v>
      </c>
      <c r="E140" s="131">
        <f t="shared" si="16"/>
        <v>1</v>
      </c>
      <c r="F140" s="131">
        <f t="shared" si="16"/>
        <v>0</v>
      </c>
      <c r="G140" s="131">
        <f t="shared" si="16"/>
        <v>0</v>
      </c>
      <c r="H140" s="131">
        <f t="shared" si="16"/>
        <v>0</v>
      </c>
      <c r="I140" s="131">
        <f t="shared" si="16"/>
        <v>0</v>
      </c>
      <c r="J140" s="131">
        <f t="shared" si="16"/>
        <v>0</v>
      </c>
      <c r="K140" s="131">
        <f t="shared" si="16"/>
        <v>1</v>
      </c>
      <c r="L140" s="131">
        <f t="shared" si="16"/>
        <v>0</v>
      </c>
      <c r="M140" s="131">
        <f t="shared" si="16"/>
        <v>0</v>
      </c>
      <c r="N140" s="131">
        <f t="shared" si="16"/>
        <v>1</v>
      </c>
      <c r="O140" s="131">
        <f t="shared" si="15"/>
        <v>0</v>
      </c>
      <c r="P140" s="131">
        <f t="shared" si="15"/>
        <v>0</v>
      </c>
      <c r="Q140" s="131">
        <f t="shared" si="15"/>
        <v>0</v>
      </c>
      <c r="R140" s="131">
        <f t="shared" si="15"/>
        <v>0</v>
      </c>
      <c r="S140" s="131">
        <f t="shared" si="15"/>
        <v>0</v>
      </c>
      <c r="T140" s="131">
        <f t="shared" si="14"/>
        <v>0</v>
      </c>
      <c r="U140" s="131">
        <f t="shared" si="14"/>
        <v>0</v>
      </c>
      <c r="W140">
        <v>0</v>
      </c>
      <c r="X140">
        <v>4</v>
      </c>
      <c r="Y140">
        <v>0</v>
      </c>
      <c r="Z140">
        <v>0</v>
      </c>
      <c r="AA140">
        <v>0</v>
      </c>
      <c r="AB140">
        <v>0</v>
      </c>
      <c r="AC140">
        <v>0</v>
      </c>
      <c r="AD140">
        <v>4</v>
      </c>
      <c r="AE140">
        <v>0</v>
      </c>
      <c r="AF140">
        <v>0</v>
      </c>
      <c r="AG140">
        <v>4</v>
      </c>
      <c r="AH140">
        <v>0</v>
      </c>
      <c r="AI140">
        <v>0</v>
      </c>
      <c r="AJ140">
        <v>0</v>
      </c>
      <c r="AK140">
        <v>0</v>
      </c>
      <c r="AL140">
        <v>0</v>
      </c>
      <c r="AM140">
        <v>0</v>
      </c>
      <c r="AN140">
        <v>0</v>
      </c>
    </row>
    <row r="141" spans="1:40">
      <c r="A141" t="s">
        <v>4</v>
      </c>
      <c r="B141">
        <v>11374</v>
      </c>
      <c r="C141">
        <v>1</v>
      </c>
      <c r="D141" s="131">
        <f t="shared" si="16"/>
        <v>0</v>
      </c>
      <c r="E141" s="131">
        <f t="shared" si="16"/>
        <v>0</v>
      </c>
      <c r="F141" s="131">
        <f t="shared" si="16"/>
        <v>0</v>
      </c>
      <c r="G141" s="131">
        <f t="shared" si="16"/>
        <v>0</v>
      </c>
      <c r="H141" s="131">
        <f t="shared" si="16"/>
        <v>1</v>
      </c>
      <c r="I141" s="131">
        <f t="shared" si="16"/>
        <v>0</v>
      </c>
      <c r="J141" s="131">
        <f t="shared" si="16"/>
        <v>0</v>
      </c>
      <c r="K141" s="131">
        <f t="shared" si="16"/>
        <v>1</v>
      </c>
      <c r="L141" s="131">
        <f t="shared" si="16"/>
        <v>0</v>
      </c>
      <c r="M141" s="131">
        <f t="shared" si="16"/>
        <v>0</v>
      </c>
      <c r="N141" s="131">
        <f t="shared" si="16"/>
        <v>1</v>
      </c>
      <c r="O141" s="131">
        <f t="shared" si="15"/>
        <v>0</v>
      </c>
      <c r="P141" s="131">
        <f t="shared" si="15"/>
        <v>0</v>
      </c>
      <c r="Q141" s="131">
        <f t="shared" si="15"/>
        <v>0</v>
      </c>
      <c r="R141" s="131">
        <f t="shared" si="15"/>
        <v>0</v>
      </c>
      <c r="S141" s="131">
        <f t="shared" si="15"/>
        <v>0</v>
      </c>
      <c r="T141" s="131">
        <f t="shared" si="14"/>
        <v>0</v>
      </c>
      <c r="U141" s="131">
        <f t="shared" si="14"/>
        <v>0</v>
      </c>
      <c r="W141">
        <v>0</v>
      </c>
      <c r="X141">
        <v>0</v>
      </c>
      <c r="Y141">
        <v>0</v>
      </c>
      <c r="Z141">
        <v>0</v>
      </c>
      <c r="AA141">
        <v>1</v>
      </c>
      <c r="AB141">
        <v>0</v>
      </c>
      <c r="AC141">
        <v>0</v>
      </c>
      <c r="AD141">
        <v>1</v>
      </c>
      <c r="AE141">
        <v>0</v>
      </c>
      <c r="AF141">
        <v>0</v>
      </c>
      <c r="AG141">
        <v>1</v>
      </c>
      <c r="AH141">
        <v>0</v>
      </c>
      <c r="AI141">
        <v>0</v>
      </c>
      <c r="AJ141">
        <v>0</v>
      </c>
      <c r="AK141">
        <v>0</v>
      </c>
      <c r="AL141">
        <v>0</v>
      </c>
      <c r="AM141">
        <v>0</v>
      </c>
      <c r="AN141">
        <v>0</v>
      </c>
    </row>
    <row r="142" spans="1:40">
      <c r="A142" t="s">
        <v>4</v>
      </c>
      <c r="B142">
        <v>11375</v>
      </c>
      <c r="C142">
        <v>0</v>
      </c>
      <c r="D142" s="131">
        <f t="shared" si="16"/>
        <v>0</v>
      </c>
      <c r="E142" s="131">
        <f t="shared" si="16"/>
        <v>0</v>
      </c>
      <c r="F142" s="131">
        <f t="shared" si="16"/>
        <v>0</v>
      </c>
      <c r="G142" s="131">
        <f t="shared" si="16"/>
        <v>0</v>
      </c>
      <c r="H142" s="131">
        <f t="shared" si="16"/>
        <v>0</v>
      </c>
      <c r="I142" s="131">
        <f t="shared" si="16"/>
        <v>0</v>
      </c>
      <c r="J142" s="131">
        <f t="shared" si="16"/>
        <v>0</v>
      </c>
      <c r="K142" s="131">
        <f t="shared" si="16"/>
        <v>0</v>
      </c>
      <c r="L142" s="131">
        <f t="shared" si="16"/>
        <v>0</v>
      </c>
      <c r="M142" s="131">
        <f t="shared" si="16"/>
        <v>0</v>
      </c>
      <c r="N142" s="131">
        <f t="shared" si="16"/>
        <v>0</v>
      </c>
      <c r="O142" s="131">
        <f t="shared" si="15"/>
        <v>0</v>
      </c>
      <c r="P142" s="131">
        <f t="shared" si="15"/>
        <v>0</v>
      </c>
      <c r="Q142" s="131">
        <f t="shared" si="15"/>
        <v>0</v>
      </c>
      <c r="R142" s="131">
        <f t="shared" si="15"/>
        <v>0</v>
      </c>
      <c r="S142" s="131">
        <f t="shared" si="15"/>
        <v>0</v>
      </c>
      <c r="T142" s="131">
        <f t="shared" si="14"/>
        <v>0</v>
      </c>
      <c r="U142" s="131">
        <f t="shared" si="14"/>
        <v>0</v>
      </c>
      <c r="W142">
        <v>0</v>
      </c>
      <c r="X142">
        <v>0</v>
      </c>
      <c r="Y142">
        <v>0</v>
      </c>
      <c r="Z142">
        <v>0</v>
      </c>
      <c r="AA142">
        <v>0</v>
      </c>
      <c r="AB142">
        <v>0</v>
      </c>
      <c r="AC142">
        <v>0</v>
      </c>
      <c r="AD142">
        <v>0</v>
      </c>
      <c r="AE142">
        <v>0</v>
      </c>
      <c r="AF142">
        <v>0</v>
      </c>
      <c r="AG142">
        <v>0</v>
      </c>
      <c r="AH142">
        <v>0</v>
      </c>
      <c r="AI142">
        <v>0</v>
      </c>
      <c r="AJ142">
        <v>0</v>
      </c>
      <c r="AK142">
        <v>0</v>
      </c>
      <c r="AL142">
        <v>0</v>
      </c>
      <c r="AM142">
        <v>0</v>
      </c>
      <c r="AN142">
        <v>0</v>
      </c>
    </row>
    <row r="143" spans="1:40">
      <c r="A143" t="s">
        <v>4</v>
      </c>
      <c r="B143">
        <v>11379</v>
      </c>
      <c r="C143">
        <v>0</v>
      </c>
      <c r="D143" s="131">
        <f t="shared" si="16"/>
        <v>0</v>
      </c>
      <c r="E143" s="131">
        <f t="shared" si="16"/>
        <v>0</v>
      </c>
      <c r="F143" s="131">
        <f t="shared" si="16"/>
        <v>0</v>
      </c>
      <c r="G143" s="131">
        <f t="shared" si="16"/>
        <v>0</v>
      </c>
      <c r="H143" s="131">
        <f t="shared" si="16"/>
        <v>0</v>
      </c>
      <c r="I143" s="131">
        <f t="shared" si="16"/>
        <v>0</v>
      </c>
      <c r="J143" s="131">
        <f t="shared" si="16"/>
        <v>0</v>
      </c>
      <c r="K143" s="131">
        <f t="shared" si="16"/>
        <v>0</v>
      </c>
      <c r="L143" s="131">
        <f t="shared" si="16"/>
        <v>0</v>
      </c>
      <c r="M143" s="131">
        <f t="shared" si="16"/>
        <v>0</v>
      </c>
      <c r="N143" s="131">
        <f t="shared" si="16"/>
        <v>0</v>
      </c>
      <c r="O143" s="131">
        <f t="shared" si="15"/>
        <v>0</v>
      </c>
      <c r="P143" s="131">
        <f t="shared" si="15"/>
        <v>0</v>
      </c>
      <c r="Q143" s="131">
        <f t="shared" si="15"/>
        <v>0</v>
      </c>
      <c r="R143" s="131">
        <f t="shared" si="15"/>
        <v>0</v>
      </c>
      <c r="S143" s="131">
        <f t="shared" si="15"/>
        <v>0</v>
      </c>
      <c r="T143" s="131">
        <f t="shared" si="14"/>
        <v>0</v>
      </c>
      <c r="U143" s="131">
        <f t="shared" si="14"/>
        <v>0</v>
      </c>
      <c r="W143">
        <v>0</v>
      </c>
      <c r="X143">
        <v>0</v>
      </c>
      <c r="Y143">
        <v>0</v>
      </c>
      <c r="Z143">
        <v>0</v>
      </c>
      <c r="AA143">
        <v>0</v>
      </c>
      <c r="AB143">
        <v>0</v>
      </c>
      <c r="AC143">
        <v>0</v>
      </c>
      <c r="AD143">
        <v>0</v>
      </c>
      <c r="AE143">
        <v>0</v>
      </c>
      <c r="AF143">
        <v>0</v>
      </c>
      <c r="AG143">
        <v>0</v>
      </c>
      <c r="AH143">
        <v>0</v>
      </c>
      <c r="AI143">
        <v>0</v>
      </c>
      <c r="AJ143">
        <v>0</v>
      </c>
      <c r="AK143">
        <v>0</v>
      </c>
      <c r="AL143">
        <v>0</v>
      </c>
      <c r="AM143">
        <v>0</v>
      </c>
      <c r="AN143">
        <v>0</v>
      </c>
    </row>
    <row r="144" spans="1:40">
      <c r="A144" t="s">
        <v>4</v>
      </c>
      <c r="B144">
        <v>11385</v>
      </c>
      <c r="C144">
        <v>3</v>
      </c>
      <c r="D144" s="131">
        <f t="shared" si="16"/>
        <v>0</v>
      </c>
      <c r="E144" s="131">
        <f t="shared" si="16"/>
        <v>0.33333333333333331</v>
      </c>
      <c r="F144" s="131">
        <f t="shared" si="16"/>
        <v>0</v>
      </c>
      <c r="G144" s="131">
        <f t="shared" si="16"/>
        <v>0</v>
      </c>
      <c r="H144" s="131">
        <f t="shared" si="16"/>
        <v>0</v>
      </c>
      <c r="I144" s="131">
        <f t="shared" si="16"/>
        <v>0.66666666666666663</v>
      </c>
      <c r="J144" s="131">
        <f t="shared" si="16"/>
        <v>0.33333333333333331</v>
      </c>
      <c r="K144" s="131">
        <f t="shared" si="16"/>
        <v>0.66666666666666663</v>
      </c>
      <c r="L144" s="131">
        <f t="shared" si="16"/>
        <v>0</v>
      </c>
      <c r="M144" s="131">
        <f t="shared" si="16"/>
        <v>0</v>
      </c>
      <c r="N144" s="131">
        <f t="shared" si="16"/>
        <v>0.66666666666666663</v>
      </c>
      <c r="O144" s="131">
        <f t="shared" si="15"/>
        <v>0.33333333333333331</v>
      </c>
      <c r="P144" s="131">
        <f t="shared" si="15"/>
        <v>0</v>
      </c>
      <c r="Q144" s="131">
        <f t="shared" si="15"/>
        <v>0</v>
      </c>
      <c r="R144" s="131">
        <f t="shared" si="15"/>
        <v>0</v>
      </c>
      <c r="S144" s="131">
        <f t="shared" si="15"/>
        <v>0</v>
      </c>
      <c r="T144" s="131">
        <f t="shared" si="14"/>
        <v>0</v>
      </c>
      <c r="U144" s="131">
        <f t="shared" si="14"/>
        <v>0</v>
      </c>
      <c r="W144">
        <v>0</v>
      </c>
      <c r="X144">
        <v>1</v>
      </c>
      <c r="Y144">
        <v>0</v>
      </c>
      <c r="Z144">
        <v>0</v>
      </c>
      <c r="AA144">
        <v>0</v>
      </c>
      <c r="AB144">
        <v>2</v>
      </c>
      <c r="AC144">
        <v>1</v>
      </c>
      <c r="AD144">
        <v>2</v>
      </c>
      <c r="AE144">
        <v>0</v>
      </c>
      <c r="AF144">
        <v>0</v>
      </c>
      <c r="AG144">
        <v>2</v>
      </c>
      <c r="AH144">
        <v>1</v>
      </c>
      <c r="AI144">
        <v>0</v>
      </c>
      <c r="AJ144">
        <v>0</v>
      </c>
      <c r="AK144">
        <v>0</v>
      </c>
      <c r="AL144">
        <v>0</v>
      </c>
      <c r="AM144">
        <v>0</v>
      </c>
      <c r="AN144">
        <v>0</v>
      </c>
    </row>
    <row r="145" spans="1:40">
      <c r="A145" t="s">
        <v>4</v>
      </c>
      <c r="B145">
        <v>11691</v>
      </c>
      <c r="C145">
        <v>0</v>
      </c>
      <c r="D145" s="131">
        <f t="shared" si="16"/>
        <v>0</v>
      </c>
      <c r="E145" s="131">
        <f t="shared" si="16"/>
        <v>0</v>
      </c>
      <c r="F145" s="131">
        <f t="shared" si="16"/>
        <v>0</v>
      </c>
      <c r="G145" s="131">
        <f t="shared" si="16"/>
        <v>0</v>
      </c>
      <c r="H145" s="131">
        <f t="shared" si="16"/>
        <v>0</v>
      </c>
      <c r="I145" s="131">
        <f t="shared" si="16"/>
        <v>0</v>
      </c>
      <c r="J145" s="131">
        <f t="shared" si="16"/>
        <v>0</v>
      </c>
      <c r="K145" s="131">
        <f t="shared" si="16"/>
        <v>0</v>
      </c>
      <c r="L145" s="131">
        <f t="shared" si="16"/>
        <v>0</v>
      </c>
      <c r="M145" s="131">
        <f t="shared" si="16"/>
        <v>0</v>
      </c>
      <c r="N145" s="131">
        <f t="shared" si="16"/>
        <v>0</v>
      </c>
      <c r="O145" s="131">
        <f t="shared" si="15"/>
        <v>0</v>
      </c>
      <c r="P145" s="131">
        <f t="shared" si="15"/>
        <v>0</v>
      </c>
      <c r="Q145" s="131">
        <f t="shared" si="15"/>
        <v>0</v>
      </c>
      <c r="R145" s="131">
        <f t="shared" si="15"/>
        <v>0</v>
      </c>
      <c r="S145" s="131">
        <f t="shared" si="15"/>
        <v>0</v>
      </c>
      <c r="T145" s="131">
        <f t="shared" si="14"/>
        <v>0</v>
      </c>
      <c r="U145" s="131">
        <f t="shared" si="14"/>
        <v>0</v>
      </c>
      <c r="W145">
        <v>0</v>
      </c>
      <c r="X145">
        <v>0</v>
      </c>
      <c r="Y145">
        <v>0</v>
      </c>
      <c r="Z145">
        <v>0</v>
      </c>
      <c r="AA145">
        <v>0</v>
      </c>
      <c r="AB145">
        <v>0</v>
      </c>
      <c r="AC145">
        <v>0</v>
      </c>
      <c r="AD145">
        <v>0</v>
      </c>
      <c r="AE145">
        <v>0</v>
      </c>
      <c r="AF145">
        <v>0</v>
      </c>
      <c r="AG145">
        <v>0</v>
      </c>
      <c r="AH145">
        <v>0</v>
      </c>
      <c r="AI145">
        <v>0</v>
      </c>
      <c r="AJ145">
        <v>0</v>
      </c>
      <c r="AK145">
        <v>0</v>
      </c>
      <c r="AL145">
        <v>0</v>
      </c>
      <c r="AM145">
        <v>0</v>
      </c>
      <c r="AN145">
        <v>0</v>
      </c>
    </row>
    <row r="146" spans="1:40">
      <c r="A146" t="s">
        <v>4</v>
      </c>
      <c r="B146">
        <v>11692</v>
      </c>
      <c r="C146">
        <v>0</v>
      </c>
      <c r="D146" s="131">
        <f t="shared" si="16"/>
        <v>0</v>
      </c>
      <c r="E146" s="131">
        <f t="shared" si="16"/>
        <v>0</v>
      </c>
      <c r="F146" s="131">
        <f t="shared" si="16"/>
        <v>0</v>
      </c>
      <c r="G146" s="131">
        <f t="shared" si="16"/>
        <v>0</v>
      </c>
      <c r="H146" s="131">
        <f t="shared" si="16"/>
        <v>0</v>
      </c>
      <c r="I146" s="131">
        <f t="shared" si="16"/>
        <v>0</v>
      </c>
      <c r="J146" s="131">
        <f t="shared" si="16"/>
        <v>0</v>
      </c>
      <c r="K146" s="131">
        <f t="shared" si="16"/>
        <v>0</v>
      </c>
      <c r="L146" s="131">
        <f t="shared" si="16"/>
        <v>0</v>
      </c>
      <c r="M146" s="131">
        <f t="shared" si="16"/>
        <v>0</v>
      </c>
      <c r="N146" s="131">
        <f t="shared" si="16"/>
        <v>0</v>
      </c>
      <c r="O146" s="131">
        <f t="shared" si="15"/>
        <v>0</v>
      </c>
      <c r="P146" s="131">
        <f t="shared" si="15"/>
        <v>0</v>
      </c>
      <c r="Q146" s="131">
        <f t="shared" si="15"/>
        <v>0</v>
      </c>
      <c r="R146" s="131">
        <f t="shared" si="15"/>
        <v>0</v>
      </c>
      <c r="S146" s="131">
        <f t="shared" si="15"/>
        <v>0</v>
      </c>
      <c r="T146" s="131">
        <f t="shared" si="14"/>
        <v>0</v>
      </c>
      <c r="U146" s="131">
        <f t="shared" si="14"/>
        <v>0</v>
      </c>
      <c r="W146">
        <v>0</v>
      </c>
      <c r="X146">
        <v>0</v>
      </c>
      <c r="Y146">
        <v>0</v>
      </c>
      <c r="Z146">
        <v>0</v>
      </c>
      <c r="AA146">
        <v>0</v>
      </c>
      <c r="AB146">
        <v>0</v>
      </c>
      <c r="AC146">
        <v>0</v>
      </c>
      <c r="AD146">
        <v>0</v>
      </c>
      <c r="AE146">
        <v>0</v>
      </c>
      <c r="AF146">
        <v>0</v>
      </c>
      <c r="AG146">
        <v>0</v>
      </c>
      <c r="AH146">
        <v>0</v>
      </c>
      <c r="AI146">
        <v>0</v>
      </c>
      <c r="AJ146">
        <v>0</v>
      </c>
      <c r="AK146">
        <v>0</v>
      </c>
      <c r="AL146">
        <v>0</v>
      </c>
      <c r="AM146">
        <v>0</v>
      </c>
      <c r="AN146">
        <v>0</v>
      </c>
    </row>
    <row r="147" spans="1:40">
      <c r="A147" t="s">
        <v>4</v>
      </c>
      <c r="B147">
        <v>11693</v>
      </c>
      <c r="C147">
        <v>0</v>
      </c>
      <c r="D147" s="131">
        <f t="shared" si="16"/>
        <v>0</v>
      </c>
      <c r="E147" s="131">
        <f t="shared" si="16"/>
        <v>0</v>
      </c>
      <c r="F147" s="131">
        <f t="shared" ref="F147:Q174" si="17">IFERROR(Y147/$C147,0)</f>
        <v>0</v>
      </c>
      <c r="G147" s="131">
        <f t="shared" si="17"/>
        <v>0</v>
      </c>
      <c r="H147" s="131">
        <f t="shared" si="17"/>
        <v>0</v>
      </c>
      <c r="I147" s="131">
        <f t="shared" si="17"/>
        <v>0</v>
      </c>
      <c r="J147" s="131">
        <f t="shared" si="17"/>
        <v>0</v>
      </c>
      <c r="K147" s="131">
        <f t="shared" si="17"/>
        <v>0</v>
      </c>
      <c r="L147" s="131">
        <f t="shared" si="17"/>
        <v>0</v>
      </c>
      <c r="M147" s="131">
        <f t="shared" si="17"/>
        <v>0</v>
      </c>
      <c r="N147" s="131">
        <f t="shared" si="17"/>
        <v>0</v>
      </c>
      <c r="O147" s="131">
        <f t="shared" si="15"/>
        <v>0</v>
      </c>
      <c r="P147" s="131">
        <f t="shared" si="15"/>
        <v>0</v>
      </c>
      <c r="Q147" s="131">
        <f t="shared" si="15"/>
        <v>0</v>
      </c>
      <c r="R147" s="131">
        <f t="shared" si="15"/>
        <v>0</v>
      </c>
      <c r="S147" s="131">
        <f t="shared" si="15"/>
        <v>0</v>
      </c>
      <c r="T147" s="131">
        <f t="shared" si="14"/>
        <v>0</v>
      </c>
      <c r="U147" s="131">
        <f t="shared" si="14"/>
        <v>0</v>
      </c>
      <c r="W147">
        <v>0</v>
      </c>
      <c r="X147">
        <v>0</v>
      </c>
      <c r="Y147">
        <v>0</v>
      </c>
      <c r="Z147">
        <v>0</v>
      </c>
      <c r="AA147">
        <v>0</v>
      </c>
      <c r="AB147">
        <v>0</v>
      </c>
      <c r="AC147">
        <v>0</v>
      </c>
      <c r="AD147">
        <v>0</v>
      </c>
      <c r="AE147">
        <v>0</v>
      </c>
      <c r="AF147">
        <v>0</v>
      </c>
      <c r="AG147">
        <v>0</v>
      </c>
      <c r="AH147">
        <v>0</v>
      </c>
      <c r="AI147">
        <v>0</v>
      </c>
      <c r="AJ147">
        <v>0</v>
      </c>
      <c r="AK147">
        <v>0</v>
      </c>
      <c r="AL147">
        <v>0</v>
      </c>
      <c r="AM147">
        <v>0</v>
      </c>
      <c r="AN147">
        <v>0</v>
      </c>
    </row>
    <row r="148" spans="1:40">
      <c r="A148" t="s">
        <v>4</v>
      </c>
      <c r="B148">
        <v>11694</v>
      </c>
      <c r="C148">
        <v>0</v>
      </c>
      <c r="D148" s="131">
        <f t="shared" ref="D148:D186" si="18">IFERROR(W148/$C148,0)</f>
        <v>0</v>
      </c>
      <c r="E148" s="131">
        <f t="shared" ref="E148:E186" si="19">IFERROR(X148/$C148,0)</f>
        <v>0</v>
      </c>
      <c r="F148" s="131">
        <f t="shared" si="17"/>
        <v>0</v>
      </c>
      <c r="G148" s="131">
        <f t="shared" si="17"/>
        <v>0</v>
      </c>
      <c r="H148" s="131">
        <f t="shared" si="17"/>
        <v>0</v>
      </c>
      <c r="I148" s="131">
        <f t="shared" si="17"/>
        <v>0</v>
      </c>
      <c r="J148" s="131">
        <f t="shared" si="17"/>
        <v>0</v>
      </c>
      <c r="K148" s="131">
        <f t="shared" si="17"/>
        <v>0</v>
      </c>
      <c r="L148" s="131">
        <f t="shared" si="17"/>
        <v>0</v>
      </c>
      <c r="M148" s="131">
        <f t="shared" si="17"/>
        <v>0</v>
      </c>
      <c r="N148" s="131">
        <f t="shared" si="17"/>
        <v>0</v>
      </c>
      <c r="O148" s="131">
        <f t="shared" si="15"/>
        <v>0</v>
      </c>
      <c r="P148" s="131">
        <f t="shared" si="15"/>
        <v>0</v>
      </c>
      <c r="Q148" s="131">
        <f t="shared" si="15"/>
        <v>0</v>
      </c>
      <c r="R148" s="131">
        <f t="shared" si="15"/>
        <v>0</v>
      </c>
      <c r="S148" s="131">
        <f t="shared" si="15"/>
        <v>0</v>
      </c>
      <c r="T148" s="131">
        <f t="shared" si="14"/>
        <v>0</v>
      </c>
      <c r="U148" s="131">
        <f t="shared" si="14"/>
        <v>0</v>
      </c>
      <c r="W148">
        <v>0</v>
      </c>
      <c r="X148">
        <v>0</v>
      </c>
      <c r="Y148">
        <v>0</v>
      </c>
      <c r="Z148">
        <v>0</v>
      </c>
      <c r="AA148">
        <v>0</v>
      </c>
      <c r="AB148">
        <v>0</v>
      </c>
      <c r="AC148">
        <v>0</v>
      </c>
      <c r="AD148">
        <v>0</v>
      </c>
      <c r="AE148">
        <v>0</v>
      </c>
      <c r="AF148">
        <v>0</v>
      </c>
      <c r="AG148">
        <v>0</v>
      </c>
      <c r="AH148">
        <v>0</v>
      </c>
      <c r="AI148">
        <v>0</v>
      </c>
      <c r="AJ148">
        <v>0</v>
      </c>
      <c r="AK148">
        <v>0</v>
      </c>
      <c r="AL148">
        <v>0</v>
      </c>
      <c r="AM148">
        <v>0</v>
      </c>
      <c r="AN148">
        <v>0</v>
      </c>
    </row>
    <row r="149" spans="1:40">
      <c r="A149" t="s">
        <v>4</v>
      </c>
      <c r="B149">
        <v>11695</v>
      </c>
      <c r="C149">
        <v>0</v>
      </c>
      <c r="D149" s="131">
        <f t="shared" si="18"/>
        <v>0</v>
      </c>
      <c r="E149" s="131">
        <f t="shared" si="19"/>
        <v>0</v>
      </c>
      <c r="F149" s="131">
        <f t="shared" si="17"/>
        <v>0</v>
      </c>
      <c r="G149" s="131">
        <f t="shared" si="17"/>
        <v>0</v>
      </c>
      <c r="H149" s="131">
        <f t="shared" si="17"/>
        <v>0</v>
      </c>
      <c r="I149" s="131">
        <f t="shared" si="17"/>
        <v>0</v>
      </c>
      <c r="J149" s="131">
        <f t="shared" si="17"/>
        <v>0</v>
      </c>
      <c r="K149" s="131">
        <f t="shared" si="17"/>
        <v>0</v>
      </c>
      <c r="L149" s="131">
        <f t="shared" si="17"/>
        <v>0</v>
      </c>
      <c r="M149" s="131">
        <f t="shared" si="17"/>
        <v>0</v>
      </c>
      <c r="N149" s="131">
        <f t="shared" si="17"/>
        <v>0</v>
      </c>
      <c r="O149" s="131">
        <f t="shared" si="15"/>
        <v>0</v>
      </c>
      <c r="P149" s="131">
        <f t="shared" si="15"/>
        <v>0</v>
      </c>
      <c r="Q149" s="131">
        <f t="shared" si="15"/>
        <v>0</v>
      </c>
      <c r="R149" s="131">
        <f t="shared" si="15"/>
        <v>0</v>
      </c>
      <c r="S149" s="131">
        <f t="shared" si="15"/>
        <v>0</v>
      </c>
      <c r="T149" s="131">
        <f t="shared" si="14"/>
        <v>0</v>
      </c>
      <c r="U149" s="131">
        <f t="shared" si="14"/>
        <v>0</v>
      </c>
      <c r="W149">
        <v>0</v>
      </c>
      <c r="X149">
        <v>0</v>
      </c>
      <c r="Y149">
        <v>0</v>
      </c>
      <c r="Z149">
        <v>0</v>
      </c>
      <c r="AA149">
        <v>0</v>
      </c>
      <c r="AB149">
        <v>0</v>
      </c>
      <c r="AC149">
        <v>0</v>
      </c>
      <c r="AD149">
        <v>0</v>
      </c>
      <c r="AE149">
        <v>0</v>
      </c>
      <c r="AF149">
        <v>0</v>
      </c>
      <c r="AG149">
        <v>0</v>
      </c>
      <c r="AH149">
        <v>0</v>
      </c>
      <c r="AI149">
        <v>0</v>
      </c>
      <c r="AJ149">
        <v>0</v>
      </c>
      <c r="AK149">
        <v>0</v>
      </c>
      <c r="AL149">
        <v>0</v>
      </c>
      <c r="AM149">
        <v>0</v>
      </c>
      <c r="AN149">
        <v>0</v>
      </c>
    </row>
    <row r="150" spans="1:40">
      <c r="A150" t="s">
        <v>4</v>
      </c>
      <c r="B150">
        <v>11697</v>
      </c>
      <c r="C150">
        <v>0</v>
      </c>
      <c r="D150" s="131">
        <f t="shared" si="18"/>
        <v>0</v>
      </c>
      <c r="E150" s="131">
        <f t="shared" si="19"/>
        <v>0</v>
      </c>
      <c r="F150" s="131">
        <f t="shared" si="17"/>
        <v>0</v>
      </c>
      <c r="G150" s="131">
        <f t="shared" si="17"/>
        <v>0</v>
      </c>
      <c r="H150" s="131">
        <f t="shared" si="17"/>
        <v>0</v>
      </c>
      <c r="I150" s="131">
        <f t="shared" si="17"/>
        <v>0</v>
      </c>
      <c r="J150" s="131">
        <f t="shared" si="17"/>
        <v>0</v>
      </c>
      <c r="K150" s="131">
        <f t="shared" si="17"/>
        <v>0</v>
      </c>
      <c r="L150" s="131">
        <f t="shared" si="17"/>
        <v>0</v>
      </c>
      <c r="M150" s="131">
        <f t="shared" si="17"/>
        <v>0</v>
      </c>
      <c r="N150" s="131">
        <f t="shared" si="17"/>
        <v>0</v>
      </c>
      <c r="O150" s="131">
        <f t="shared" si="15"/>
        <v>0</v>
      </c>
      <c r="P150" s="131">
        <f t="shared" si="15"/>
        <v>0</v>
      </c>
      <c r="Q150" s="131">
        <f t="shared" si="15"/>
        <v>0</v>
      </c>
      <c r="R150" s="131">
        <f t="shared" si="15"/>
        <v>0</v>
      </c>
      <c r="S150" s="131">
        <f t="shared" si="15"/>
        <v>0</v>
      </c>
      <c r="T150" s="131">
        <f t="shared" si="14"/>
        <v>0</v>
      </c>
      <c r="U150" s="131">
        <f t="shared" si="14"/>
        <v>0</v>
      </c>
      <c r="W150">
        <v>0</v>
      </c>
      <c r="X150">
        <v>0</v>
      </c>
      <c r="Y150">
        <v>0</v>
      </c>
      <c r="Z150">
        <v>0</v>
      </c>
      <c r="AA150">
        <v>0</v>
      </c>
      <c r="AB150">
        <v>0</v>
      </c>
      <c r="AC150">
        <v>0</v>
      </c>
      <c r="AD150">
        <v>0</v>
      </c>
      <c r="AE150">
        <v>0</v>
      </c>
      <c r="AF150">
        <v>0</v>
      </c>
      <c r="AG150">
        <v>0</v>
      </c>
      <c r="AH150">
        <v>0</v>
      </c>
      <c r="AI150">
        <v>0</v>
      </c>
      <c r="AJ150">
        <v>0</v>
      </c>
      <c r="AK150">
        <v>0</v>
      </c>
      <c r="AL150">
        <v>0</v>
      </c>
      <c r="AM150">
        <v>0</v>
      </c>
      <c r="AN150">
        <v>0</v>
      </c>
    </row>
    <row r="151" spans="1:40">
      <c r="A151" t="s">
        <v>4</v>
      </c>
      <c r="B151">
        <v>11004</v>
      </c>
      <c r="C151">
        <v>0</v>
      </c>
      <c r="D151" s="131">
        <f t="shared" si="18"/>
        <v>0</v>
      </c>
      <c r="E151" s="131">
        <f t="shared" si="19"/>
        <v>0</v>
      </c>
      <c r="F151" s="131">
        <f t="shared" si="17"/>
        <v>0</v>
      </c>
      <c r="G151" s="131">
        <f t="shared" si="17"/>
        <v>0</v>
      </c>
      <c r="H151" s="131">
        <f t="shared" si="17"/>
        <v>0</v>
      </c>
      <c r="I151" s="131">
        <f t="shared" si="17"/>
        <v>0</v>
      </c>
      <c r="J151" s="131">
        <f t="shared" si="17"/>
        <v>0</v>
      </c>
      <c r="K151" s="131">
        <f t="shared" si="17"/>
        <v>0</v>
      </c>
      <c r="L151" s="131">
        <f t="shared" si="17"/>
        <v>0</v>
      </c>
      <c r="M151" s="131">
        <f t="shared" si="17"/>
        <v>0</v>
      </c>
      <c r="N151" s="131">
        <f t="shared" si="17"/>
        <v>0</v>
      </c>
      <c r="O151" s="131">
        <f t="shared" si="15"/>
        <v>0</v>
      </c>
      <c r="P151" s="131">
        <f t="shared" si="15"/>
        <v>0</v>
      </c>
      <c r="Q151" s="131">
        <f t="shared" si="15"/>
        <v>0</v>
      </c>
      <c r="R151" s="131">
        <f t="shared" si="15"/>
        <v>0</v>
      </c>
      <c r="S151" s="131">
        <f t="shared" si="15"/>
        <v>0</v>
      </c>
      <c r="T151" s="131">
        <f t="shared" si="14"/>
        <v>0</v>
      </c>
      <c r="U151" s="131">
        <f t="shared" si="14"/>
        <v>0</v>
      </c>
      <c r="W151">
        <v>0</v>
      </c>
      <c r="X151">
        <v>0</v>
      </c>
      <c r="Y151">
        <v>0</v>
      </c>
      <c r="Z151">
        <v>0</v>
      </c>
      <c r="AA151">
        <v>0</v>
      </c>
      <c r="AB151">
        <v>0</v>
      </c>
      <c r="AC151">
        <v>0</v>
      </c>
      <c r="AD151">
        <v>0</v>
      </c>
      <c r="AE151">
        <v>0</v>
      </c>
      <c r="AF151">
        <v>0</v>
      </c>
      <c r="AG151">
        <v>0</v>
      </c>
      <c r="AH151">
        <v>0</v>
      </c>
      <c r="AI151">
        <v>0</v>
      </c>
      <c r="AJ151">
        <v>0</v>
      </c>
      <c r="AK151">
        <v>0</v>
      </c>
      <c r="AL151">
        <v>0</v>
      </c>
      <c r="AM151">
        <v>0</v>
      </c>
      <c r="AN151">
        <v>0</v>
      </c>
    </row>
    <row r="152" spans="1:40">
      <c r="A152" t="s">
        <v>4</v>
      </c>
      <c r="B152">
        <v>11005</v>
      </c>
      <c r="C152">
        <v>0</v>
      </c>
      <c r="D152" s="131">
        <f t="shared" si="18"/>
        <v>0</v>
      </c>
      <c r="E152" s="131">
        <f t="shared" si="19"/>
        <v>0</v>
      </c>
      <c r="F152" s="131">
        <f t="shared" si="17"/>
        <v>0</v>
      </c>
      <c r="G152" s="131">
        <f t="shared" si="17"/>
        <v>0</v>
      </c>
      <c r="H152" s="131">
        <f t="shared" si="17"/>
        <v>0</v>
      </c>
      <c r="I152" s="131">
        <f t="shared" si="17"/>
        <v>0</v>
      </c>
      <c r="J152" s="131">
        <f t="shared" si="17"/>
        <v>0</v>
      </c>
      <c r="K152" s="131">
        <f t="shared" si="17"/>
        <v>0</v>
      </c>
      <c r="L152" s="131">
        <f t="shared" si="17"/>
        <v>0</v>
      </c>
      <c r="M152" s="131">
        <f t="shared" si="17"/>
        <v>0</v>
      </c>
      <c r="N152" s="131">
        <f t="shared" si="17"/>
        <v>0</v>
      </c>
      <c r="O152" s="131">
        <f t="shared" si="15"/>
        <v>0</v>
      </c>
      <c r="P152" s="131">
        <f t="shared" si="15"/>
        <v>0</v>
      </c>
      <c r="Q152" s="131">
        <f t="shared" si="15"/>
        <v>0</v>
      </c>
      <c r="R152" s="131">
        <f t="shared" si="15"/>
        <v>0</v>
      </c>
      <c r="S152" s="131">
        <f t="shared" si="15"/>
        <v>0</v>
      </c>
      <c r="T152" s="131">
        <f t="shared" si="14"/>
        <v>0</v>
      </c>
      <c r="U152" s="131">
        <f t="shared" si="14"/>
        <v>0</v>
      </c>
      <c r="W152">
        <v>0</v>
      </c>
      <c r="X152">
        <v>0</v>
      </c>
      <c r="Y152">
        <v>0</v>
      </c>
      <c r="Z152">
        <v>0</v>
      </c>
      <c r="AA152">
        <v>0</v>
      </c>
      <c r="AB152">
        <v>0</v>
      </c>
      <c r="AC152">
        <v>0</v>
      </c>
      <c r="AD152">
        <v>0</v>
      </c>
      <c r="AE152">
        <v>0</v>
      </c>
      <c r="AF152">
        <v>0</v>
      </c>
      <c r="AG152">
        <v>0</v>
      </c>
      <c r="AH152">
        <v>0</v>
      </c>
      <c r="AI152">
        <v>0</v>
      </c>
      <c r="AJ152">
        <v>0</v>
      </c>
      <c r="AK152">
        <v>0</v>
      </c>
      <c r="AL152">
        <v>0</v>
      </c>
      <c r="AM152">
        <v>0</v>
      </c>
      <c r="AN152">
        <v>0</v>
      </c>
    </row>
    <row r="153" spans="1:40">
      <c r="A153" t="s">
        <v>4</v>
      </c>
      <c r="B153">
        <v>11411</v>
      </c>
      <c r="C153">
        <v>0</v>
      </c>
      <c r="D153" s="131">
        <f t="shared" si="18"/>
        <v>0</v>
      </c>
      <c r="E153" s="131">
        <f t="shared" si="19"/>
        <v>0</v>
      </c>
      <c r="F153" s="131">
        <f t="shared" si="17"/>
        <v>0</v>
      </c>
      <c r="G153" s="131">
        <f t="shared" si="17"/>
        <v>0</v>
      </c>
      <c r="H153" s="131">
        <f t="shared" si="17"/>
        <v>0</v>
      </c>
      <c r="I153" s="131">
        <f t="shared" si="17"/>
        <v>0</v>
      </c>
      <c r="J153" s="131">
        <f t="shared" si="17"/>
        <v>0</v>
      </c>
      <c r="K153" s="131">
        <f t="shared" si="17"/>
        <v>0</v>
      </c>
      <c r="L153" s="131">
        <f t="shared" si="17"/>
        <v>0</v>
      </c>
      <c r="M153" s="131">
        <f t="shared" si="17"/>
        <v>0</v>
      </c>
      <c r="N153" s="131">
        <f t="shared" si="17"/>
        <v>0</v>
      </c>
      <c r="O153" s="131">
        <f t="shared" si="15"/>
        <v>0</v>
      </c>
      <c r="P153" s="131">
        <f t="shared" si="15"/>
        <v>0</v>
      </c>
      <c r="Q153" s="131">
        <f t="shared" si="15"/>
        <v>0</v>
      </c>
      <c r="R153" s="131">
        <f t="shared" si="15"/>
        <v>0</v>
      </c>
      <c r="S153" s="131">
        <f t="shared" si="15"/>
        <v>0</v>
      </c>
      <c r="T153" s="131">
        <f t="shared" si="14"/>
        <v>0</v>
      </c>
      <c r="U153" s="131">
        <f t="shared" si="14"/>
        <v>0</v>
      </c>
      <c r="W153">
        <v>0</v>
      </c>
      <c r="X153">
        <v>0</v>
      </c>
      <c r="Y153">
        <v>0</v>
      </c>
      <c r="Z153">
        <v>0</v>
      </c>
      <c r="AA153">
        <v>0</v>
      </c>
      <c r="AB153">
        <v>0</v>
      </c>
      <c r="AC153">
        <v>0</v>
      </c>
      <c r="AD153">
        <v>0</v>
      </c>
      <c r="AE153">
        <v>0</v>
      </c>
      <c r="AF153">
        <v>0</v>
      </c>
      <c r="AG153">
        <v>0</v>
      </c>
      <c r="AH153">
        <v>0</v>
      </c>
      <c r="AI153">
        <v>0</v>
      </c>
      <c r="AJ153">
        <v>0</v>
      </c>
      <c r="AK153">
        <v>0</v>
      </c>
      <c r="AL153">
        <v>0</v>
      </c>
      <c r="AM153">
        <v>0</v>
      </c>
      <c r="AN153">
        <v>0</v>
      </c>
    </row>
    <row r="154" spans="1:40">
      <c r="A154" t="s">
        <v>4</v>
      </c>
      <c r="B154">
        <v>11413</v>
      </c>
      <c r="C154">
        <v>0</v>
      </c>
      <c r="D154" s="131">
        <f t="shared" si="18"/>
        <v>0</v>
      </c>
      <c r="E154" s="131">
        <f t="shared" si="19"/>
        <v>0</v>
      </c>
      <c r="F154" s="131">
        <f t="shared" si="17"/>
        <v>0</v>
      </c>
      <c r="G154" s="131">
        <f t="shared" si="17"/>
        <v>0</v>
      </c>
      <c r="H154" s="131">
        <f t="shared" si="17"/>
        <v>0</v>
      </c>
      <c r="I154" s="131">
        <f t="shared" si="17"/>
        <v>0</v>
      </c>
      <c r="J154" s="131">
        <f t="shared" si="17"/>
        <v>0</v>
      </c>
      <c r="K154" s="131">
        <f t="shared" si="17"/>
        <v>0</v>
      </c>
      <c r="L154" s="131">
        <f t="shared" si="17"/>
        <v>0</v>
      </c>
      <c r="M154" s="131">
        <f t="shared" si="17"/>
        <v>0</v>
      </c>
      <c r="N154" s="131">
        <f t="shared" si="17"/>
        <v>0</v>
      </c>
      <c r="O154" s="131">
        <f t="shared" si="15"/>
        <v>0</v>
      </c>
      <c r="P154" s="131">
        <f t="shared" si="15"/>
        <v>0</v>
      </c>
      <c r="Q154" s="131">
        <f t="shared" si="15"/>
        <v>0</v>
      </c>
      <c r="R154" s="131">
        <f t="shared" si="15"/>
        <v>0</v>
      </c>
      <c r="S154" s="131">
        <f t="shared" si="15"/>
        <v>0</v>
      </c>
      <c r="T154" s="131">
        <f t="shared" si="14"/>
        <v>0</v>
      </c>
      <c r="U154" s="131">
        <f t="shared" si="14"/>
        <v>0</v>
      </c>
      <c r="W154">
        <v>0</v>
      </c>
      <c r="X154">
        <v>0</v>
      </c>
      <c r="Y154">
        <v>0</v>
      </c>
      <c r="Z154">
        <v>0</v>
      </c>
      <c r="AA154">
        <v>0</v>
      </c>
      <c r="AB154">
        <v>0</v>
      </c>
      <c r="AC154">
        <v>0</v>
      </c>
      <c r="AD154">
        <v>0</v>
      </c>
      <c r="AE154">
        <v>0</v>
      </c>
      <c r="AF154">
        <v>0</v>
      </c>
      <c r="AG154">
        <v>0</v>
      </c>
      <c r="AH154">
        <v>0</v>
      </c>
      <c r="AI154">
        <v>0</v>
      </c>
      <c r="AJ154">
        <v>0</v>
      </c>
      <c r="AK154">
        <v>0</v>
      </c>
      <c r="AL154">
        <v>0</v>
      </c>
      <c r="AM154">
        <v>0</v>
      </c>
      <c r="AN154">
        <v>0</v>
      </c>
    </row>
    <row r="155" spans="1:40">
      <c r="A155" t="s">
        <v>4</v>
      </c>
      <c r="B155">
        <v>11422</v>
      </c>
      <c r="C155">
        <v>0</v>
      </c>
      <c r="D155" s="131">
        <f t="shared" si="18"/>
        <v>0</v>
      </c>
      <c r="E155" s="131">
        <f t="shared" si="19"/>
        <v>0</v>
      </c>
      <c r="F155" s="131">
        <f t="shared" si="17"/>
        <v>0</v>
      </c>
      <c r="G155" s="131">
        <f t="shared" si="17"/>
        <v>0</v>
      </c>
      <c r="H155" s="131">
        <f t="shared" si="17"/>
        <v>0</v>
      </c>
      <c r="I155" s="131">
        <f t="shared" si="17"/>
        <v>0</v>
      </c>
      <c r="J155" s="131">
        <f t="shared" si="17"/>
        <v>0</v>
      </c>
      <c r="K155" s="131">
        <f t="shared" si="17"/>
        <v>0</v>
      </c>
      <c r="L155" s="131">
        <f t="shared" si="17"/>
        <v>0</v>
      </c>
      <c r="M155" s="131">
        <f t="shared" si="17"/>
        <v>0</v>
      </c>
      <c r="N155" s="131">
        <f t="shared" si="17"/>
        <v>0</v>
      </c>
      <c r="O155" s="131">
        <f t="shared" si="15"/>
        <v>0</v>
      </c>
      <c r="P155" s="131">
        <f t="shared" si="15"/>
        <v>0</v>
      </c>
      <c r="Q155" s="131">
        <f t="shared" si="15"/>
        <v>0</v>
      </c>
      <c r="R155" s="131">
        <f t="shared" si="15"/>
        <v>0</v>
      </c>
      <c r="S155" s="131">
        <f t="shared" si="15"/>
        <v>0</v>
      </c>
      <c r="T155" s="131">
        <f t="shared" si="14"/>
        <v>0</v>
      </c>
      <c r="U155" s="131">
        <f t="shared" si="14"/>
        <v>0</v>
      </c>
      <c r="W155">
        <v>0</v>
      </c>
      <c r="X155">
        <v>0</v>
      </c>
      <c r="Y155">
        <v>0</v>
      </c>
      <c r="Z155">
        <v>0</v>
      </c>
      <c r="AA155">
        <v>0</v>
      </c>
      <c r="AB155">
        <v>0</v>
      </c>
      <c r="AC155">
        <v>0</v>
      </c>
      <c r="AD155">
        <v>0</v>
      </c>
      <c r="AE155">
        <v>0</v>
      </c>
      <c r="AF155">
        <v>0</v>
      </c>
      <c r="AG155">
        <v>0</v>
      </c>
      <c r="AH155">
        <v>0</v>
      </c>
      <c r="AI155">
        <v>0</v>
      </c>
      <c r="AJ155">
        <v>0</v>
      </c>
      <c r="AK155">
        <v>0</v>
      </c>
      <c r="AL155">
        <v>0</v>
      </c>
      <c r="AM155">
        <v>0</v>
      </c>
      <c r="AN155">
        <v>0</v>
      </c>
    </row>
    <row r="156" spans="1:40">
      <c r="A156" t="s">
        <v>4</v>
      </c>
      <c r="B156">
        <v>11426</v>
      </c>
      <c r="C156">
        <v>0</v>
      </c>
      <c r="D156" s="131">
        <f t="shared" si="18"/>
        <v>0</v>
      </c>
      <c r="E156" s="131">
        <f t="shared" si="19"/>
        <v>0</v>
      </c>
      <c r="F156" s="131">
        <f t="shared" si="17"/>
        <v>0</v>
      </c>
      <c r="G156" s="131">
        <f t="shared" si="17"/>
        <v>0</v>
      </c>
      <c r="H156" s="131">
        <f t="shared" si="17"/>
        <v>0</v>
      </c>
      <c r="I156" s="131">
        <f t="shared" si="17"/>
        <v>0</v>
      </c>
      <c r="J156" s="131">
        <f t="shared" si="17"/>
        <v>0</v>
      </c>
      <c r="K156" s="131">
        <f t="shared" si="17"/>
        <v>0</v>
      </c>
      <c r="L156" s="131">
        <f t="shared" si="17"/>
        <v>0</v>
      </c>
      <c r="M156" s="131">
        <f t="shared" si="17"/>
        <v>0</v>
      </c>
      <c r="N156" s="131">
        <f t="shared" si="17"/>
        <v>0</v>
      </c>
      <c r="O156" s="131">
        <f t="shared" si="15"/>
        <v>0</v>
      </c>
      <c r="P156" s="131">
        <f t="shared" si="15"/>
        <v>0</v>
      </c>
      <c r="Q156" s="131">
        <f t="shared" si="15"/>
        <v>0</v>
      </c>
      <c r="R156" s="131">
        <f t="shared" si="15"/>
        <v>0</v>
      </c>
      <c r="S156" s="131">
        <f t="shared" si="15"/>
        <v>0</v>
      </c>
      <c r="T156" s="131">
        <f t="shared" si="14"/>
        <v>0</v>
      </c>
      <c r="U156" s="131">
        <f t="shared" si="14"/>
        <v>0</v>
      </c>
      <c r="W156">
        <v>0</v>
      </c>
      <c r="X156">
        <v>0</v>
      </c>
      <c r="Y156">
        <v>0</v>
      </c>
      <c r="Z156">
        <v>0</v>
      </c>
      <c r="AA156">
        <v>0</v>
      </c>
      <c r="AB156">
        <v>0</v>
      </c>
      <c r="AC156">
        <v>0</v>
      </c>
      <c r="AD156">
        <v>0</v>
      </c>
      <c r="AE156">
        <v>0</v>
      </c>
      <c r="AF156">
        <v>0</v>
      </c>
      <c r="AG156">
        <v>0</v>
      </c>
      <c r="AH156">
        <v>0</v>
      </c>
      <c r="AI156">
        <v>0</v>
      </c>
      <c r="AJ156">
        <v>0</v>
      </c>
      <c r="AK156">
        <v>0</v>
      </c>
      <c r="AL156">
        <v>0</v>
      </c>
      <c r="AM156">
        <v>0</v>
      </c>
      <c r="AN156">
        <v>0</v>
      </c>
    </row>
    <row r="157" spans="1:40">
      <c r="A157" t="s">
        <v>4</v>
      </c>
      <c r="B157">
        <v>11427</v>
      </c>
      <c r="C157">
        <v>0</v>
      </c>
      <c r="D157" s="131">
        <f t="shared" si="18"/>
        <v>0</v>
      </c>
      <c r="E157" s="131">
        <f t="shared" si="19"/>
        <v>0</v>
      </c>
      <c r="F157" s="131">
        <f t="shared" si="17"/>
        <v>0</v>
      </c>
      <c r="G157" s="131">
        <f t="shared" si="17"/>
        <v>0</v>
      </c>
      <c r="H157" s="131">
        <f t="shared" si="17"/>
        <v>0</v>
      </c>
      <c r="I157" s="131">
        <f t="shared" si="17"/>
        <v>0</v>
      </c>
      <c r="J157" s="131">
        <f t="shared" si="17"/>
        <v>0</v>
      </c>
      <c r="K157" s="131">
        <f t="shared" si="17"/>
        <v>0</v>
      </c>
      <c r="L157" s="131">
        <f t="shared" si="17"/>
        <v>0</v>
      </c>
      <c r="M157" s="131">
        <f t="shared" si="17"/>
        <v>0</v>
      </c>
      <c r="N157" s="131">
        <f t="shared" si="17"/>
        <v>0</v>
      </c>
      <c r="O157" s="131">
        <f t="shared" si="15"/>
        <v>0</v>
      </c>
      <c r="P157" s="131">
        <f t="shared" si="15"/>
        <v>0</v>
      </c>
      <c r="Q157" s="131">
        <f t="shared" si="15"/>
        <v>0</v>
      </c>
      <c r="R157" s="131">
        <f t="shared" si="15"/>
        <v>0</v>
      </c>
      <c r="S157" s="131">
        <f t="shared" si="15"/>
        <v>0</v>
      </c>
      <c r="T157" s="131">
        <f t="shared" si="14"/>
        <v>0</v>
      </c>
      <c r="U157" s="131">
        <f t="shared" si="14"/>
        <v>0</v>
      </c>
      <c r="W157">
        <v>0</v>
      </c>
      <c r="X157">
        <v>0</v>
      </c>
      <c r="Y157">
        <v>0</v>
      </c>
      <c r="Z157">
        <v>0</v>
      </c>
      <c r="AA157">
        <v>0</v>
      </c>
      <c r="AB157">
        <v>0</v>
      </c>
      <c r="AC157">
        <v>0</v>
      </c>
      <c r="AD157">
        <v>0</v>
      </c>
      <c r="AE157">
        <v>0</v>
      </c>
      <c r="AF157">
        <v>0</v>
      </c>
      <c r="AG157">
        <v>0</v>
      </c>
      <c r="AH157">
        <v>0</v>
      </c>
      <c r="AI157">
        <v>0</v>
      </c>
      <c r="AJ157">
        <v>0</v>
      </c>
      <c r="AK157">
        <v>0</v>
      </c>
      <c r="AL157">
        <v>0</v>
      </c>
      <c r="AM157">
        <v>0</v>
      </c>
      <c r="AN157">
        <v>0</v>
      </c>
    </row>
    <row r="158" spans="1:40">
      <c r="A158" t="s">
        <v>4</v>
      </c>
      <c r="B158">
        <v>11428</v>
      </c>
      <c r="C158">
        <v>0</v>
      </c>
      <c r="D158" s="131">
        <f t="shared" si="18"/>
        <v>0</v>
      </c>
      <c r="E158" s="131">
        <f t="shared" si="19"/>
        <v>0</v>
      </c>
      <c r="F158" s="131">
        <f t="shared" si="17"/>
        <v>0</v>
      </c>
      <c r="G158" s="131">
        <f t="shared" si="17"/>
        <v>0</v>
      </c>
      <c r="H158" s="131">
        <f t="shared" si="17"/>
        <v>0</v>
      </c>
      <c r="I158" s="131">
        <f t="shared" si="17"/>
        <v>0</v>
      </c>
      <c r="J158" s="131">
        <f t="shared" si="17"/>
        <v>0</v>
      </c>
      <c r="K158" s="131">
        <f t="shared" si="17"/>
        <v>0</v>
      </c>
      <c r="L158" s="131">
        <f t="shared" si="17"/>
        <v>0</v>
      </c>
      <c r="M158" s="131">
        <f t="shared" si="17"/>
        <v>0</v>
      </c>
      <c r="N158" s="131">
        <f t="shared" si="17"/>
        <v>0</v>
      </c>
      <c r="O158" s="131">
        <f t="shared" si="15"/>
        <v>0</v>
      </c>
      <c r="P158" s="131">
        <f t="shared" si="15"/>
        <v>0</v>
      </c>
      <c r="Q158" s="131">
        <f t="shared" si="15"/>
        <v>0</v>
      </c>
      <c r="R158" s="131">
        <f t="shared" si="15"/>
        <v>0</v>
      </c>
      <c r="S158" s="131">
        <f t="shared" si="15"/>
        <v>0</v>
      </c>
      <c r="T158" s="131">
        <f t="shared" si="14"/>
        <v>0</v>
      </c>
      <c r="U158" s="131">
        <f t="shared" si="14"/>
        <v>0</v>
      </c>
      <c r="W158">
        <v>0</v>
      </c>
      <c r="X158">
        <v>0</v>
      </c>
      <c r="Y158">
        <v>0</v>
      </c>
      <c r="Z158">
        <v>0</v>
      </c>
      <c r="AA158">
        <v>0</v>
      </c>
      <c r="AB158">
        <v>0</v>
      </c>
      <c r="AC158">
        <v>0</v>
      </c>
      <c r="AD158">
        <v>0</v>
      </c>
      <c r="AE158">
        <v>0</v>
      </c>
      <c r="AF158">
        <v>0</v>
      </c>
      <c r="AG158">
        <v>0</v>
      </c>
      <c r="AH158">
        <v>0</v>
      </c>
      <c r="AI158">
        <v>0</v>
      </c>
      <c r="AJ158">
        <v>0</v>
      </c>
      <c r="AK158">
        <v>0</v>
      </c>
      <c r="AL158">
        <v>0</v>
      </c>
      <c r="AM158">
        <v>0</v>
      </c>
      <c r="AN158">
        <v>0</v>
      </c>
    </row>
    <row r="159" spans="1:40">
      <c r="A159" t="s">
        <v>4</v>
      </c>
      <c r="B159">
        <v>11429</v>
      </c>
      <c r="C159">
        <v>0</v>
      </c>
      <c r="D159" s="131">
        <f t="shared" si="18"/>
        <v>0</v>
      </c>
      <c r="E159" s="131">
        <f t="shared" si="19"/>
        <v>0</v>
      </c>
      <c r="F159" s="131">
        <f t="shared" si="17"/>
        <v>0</v>
      </c>
      <c r="G159" s="131">
        <f t="shared" si="17"/>
        <v>0</v>
      </c>
      <c r="H159" s="131">
        <f t="shared" si="17"/>
        <v>0</v>
      </c>
      <c r="I159" s="131">
        <f t="shared" si="17"/>
        <v>0</v>
      </c>
      <c r="J159" s="131">
        <f t="shared" si="17"/>
        <v>0</v>
      </c>
      <c r="K159" s="131">
        <f t="shared" si="17"/>
        <v>0</v>
      </c>
      <c r="L159" s="131">
        <f t="shared" si="17"/>
        <v>0</v>
      </c>
      <c r="M159" s="131">
        <f t="shared" si="17"/>
        <v>0</v>
      </c>
      <c r="N159" s="131">
        <f t="shared" si="17"/>
        <v>0</v>
      </c>
      <c r="O159" s="131">
        <f t="shared" si="15"/>
        <v>0</v>
      </c>
      <c r="P159" s="131">
        <f t="shared" si="15"/>
        <v>0</v>
      </c>
      <c r="Q159" s="131">
        <f t="shared" si="15"/>
        <v>0</v>
      </c>
      <c r="R159" s="131">
        <f t="shared" si="15"/>
        <v>0</v>
      </c>
      <c r="S159" s="131">
        <f t="shared" si="15"/>
        <v>0</v>
      </c>
      <c r="T159" s="131">
        <f t="shared" si="14"/>
        <v>0</v>
      </c>
      <c r="U159" s="131">
        <f t="shared" si="14"/>
        <v>0</v>
      </c>
      <c r="W159">
        <v>0</v>
      </c>
      <c r="X159">
        <v>0</v>
      </c>
      <c r="Y159">
        <v>0</v>
      </c>
      <c r="Z159">
        <v>0</v>
      </c>
      <c r="AA159">
        <v>0</v>
      </c>
      <c r="AB159">
        <v>0</v>
      </c>
      <c r="AC159">
        <v>0</v>
      </c>
      <c r="AD159">
        <v>0</v>
      </c>
      <c r="AE159">
        <v>0</v>
      </c>
      <c r="AF159">
        <v>0</v>
      </c>
      <c r="AG159">
        <v>0</v>
      </c>
      <c r="AH159">
        <v>0</v>
      </c>
      <c r="AI159">
        <v>0</v>
      </c>
      <c r="AJ159">
        <v>0</v>
      </c>
      <c r="AK159">
        <v>0</v>
      </c>
      <c r="AL159">
        <v>0</v>
      </c>
      <c r="AM159">
        <v>0</v>
      </c>
      <c r="AN159">
        <v>0</v>
      </c>
    </row>
    <row r="160" spans="1:40">
      <c r="A160" t="s">
        <v>4</v>
      </c>
      <c r="B160">
        <v>11414</v>
      </c>
      <c r="C160">
        <v>0</v>
      </c>
      <c r="D160" s="131">
        <f t="shared" si="18"/>
        <v>0</v>
      </c>
      <c r="E160" s="131">
        <f t="shared" si="19"/>
        <v>0</v>
      </c>
      <c r="F160" s="131">
        <f t="shared" si="17"/>
        <v>0</v>
      </c>
      <c r="G160" s="131">
        <f t="shared" si="17"/>
        <v>0</v>
      </c>
      <c r="H160" s="131">
        <f t="shared" si="17"/>
        <v>0</v>
      </c>
      <c r="I160" s="131">
        <f t="shared" si="17"/>
        <v>0</v>
      </c>
      <c r="J160" s="131">
        <f t="shared" si="17"/>
        <v>0</v>
      </c>
      <c r="K160" s="131">
        <f t="shared" si="17"/>
        <v>0</v>
      </c>
      <c r="L160" s="131">
        <f t="shared" si="17"/>
        <v>0</v>
      </c>
      <c r="M160" s="131">
        <f t="shared" si="17"/>
        <v>0</v>
      </c>
      <c r="N160" s="131">
        <f t="shared" si="17"/>
        <v>0</v>
      </c>
      <c r="O160" s="131">
        <f t="shared" si="15"/>
        <v>0</v>
      </c>
      <c r="P160" s="131">
        <f t="shared" si="15"/>
        <v>0</v>
      </c>
      <c r="Q160" s="131">
        <f t="shared" si="15"/>
        <v>0</v>
      </c>
      <c r="R160" s="131">
        <f t="shared" si="15"/>
        <v>0</v>
      </c>
      <c r="S160" s="131">
        <f t="shared" si="15"/>
        <v>0</v>
      </c>
      <c r="T160" s="131">
        <f t="shared" si="14"/>
        <v>0</v>
      </c>
      <c r="U160" s="131">
        <f t="shared" si="14"/>
        <v>0</v>
      </c>
      <c r="W160">
        <v>0</v>
      </c>
      <c r="X160">
        <v>0</v>
      </c>
      <c r="Y160">
        <v>0</v>
      </c>
      <c r="Z160">
        <v>0</v>
      </c>
      <c r="AA160">
        <v>0</v>
      </c>
      <c r="AB160">
        <v>0</v>
      </c>
      <c r="AC160">
        <v>0</v>
      </c>
      <c r="AD160">
        <v>0</v>
      </c>
      <c r="AE160">
        <v>0</v>
      </c>
      <c r="AF160">
        <v>0</v>
      </c>
      <c r="AG160">
        <v>0</v>
      </c>
      <c r="AH160">
        <v>0</v>
      </c>
      <c r="AI160">
        <v>0</v>
      </c>
      <c r="AJ160">
        <v>0</v>
      </c>
      <c r="AK160">
        <v>0</v>
      </c>
      <c r="AL160">
        <v>0</v>
      </c>
      <c r="AM160">
        <v>0</v>
      </c>
      <c r="AN160">
        <v>0</v>
      </c>
    </row>
    <row r="161" spans="1:40">
      <c r="A161" t="s">
        <v>4</v>
      </c>
      <c r="B161">
        <v>11415</v>
      </c>
      <c r="C161">
        <v>1</v>
      </c>
      <c r="D161" s="131">
        <f t="shared" si="18"/>
        <v>0</v>
      </c>
      <c r="E161" s="131">
        <f t="shared" si="19"/>
        <v>0</v>
      </c>
      <c r="F161" s="131">
        <f t="shared" si="17"/>
        <v>1</v>
      </c>
      <c r="G161" s="131">
        <f t="shared" si="17"/>
        <v>0</v>
      </c>
      <c r="H161" s="131">
        <f t="shared" si="17"/>
        <v>0</v>
      </c>
      <c r="I161" s="131">
        <f t="shared" si="17"/>
        <v>0</v>
      </c>
      <c r="J161" s="131">
        <f t="shared" si="17"/>
        <v>1</v>
      </c>
      <c r="K161" s="131">
        <f t="shared" si="17"/>
        <v>0</v>
      </c>
      <c r="L161" s="131">
        <f t="shared" si="17"/>
        <v>0</v>
      </c>
      <c r="M161" s="131">
        <f t="shared" si="17"/>
        <v>0</v>
      </c>
      <c r="N161" s="131">
        <f t="shared" si="17"/>
        <v>1</v>
      </c>
      <c r="O161" s="131">
        <f t="shared" si="15"/>
        <v>0</v>
      </c>
      <c r="P161" s="131">
        <f t="shared" si="15"/>
        <v>0</v>
      </c>
      <c r="Q161" s="131">
        <f t="shared" si="15"/>
        <v>0</v>
      </c>
      <c r="R161" s="131">
        <f t="shared" si="15"/>
        <v>0</v>
      </c>
      <c r="S161" s="131">
        <f t="shared" si="15"/>
        <v>0</v>
      </c>
      <c r="T161" s="131">
        <f t="shared" si="14"/>
        <v>0</v>
      </c>
      <c r="U161" s="131">
        <f t="shared" si="14"/>
        <v>0</v>
      </c>
      <c r="W161">
        <v>0</v>
      </c>
      <c r="X161">
        <v>0</v>
      </c>
      <c r="Y161">
        <v>1</v>
      </c>
      <c r="Z161">
        <v>0</v>
      </c>
      <c r="AA161">
        <v>0</v>
      </c>
      <c r="AB161">
        <v>0</v>
      </c>
      <c r="AC161">
        <v>1</v>
      </c>
      <c r="AD161">
        <v>0</v>
      </c>
      <c r="AE161">
        <v>0</v>
      </c>
      <c r="AF161">
        <v>0</v>
      </c>
      <c r="AG161">
        <v>1</v>
      </c>
      <c r="AH161">
        <v>0</v>
      </c>
      <c r="AI161">
        <v>0</v>
      </c>
      <c r="AJ161">
        <v>0</v>
      </c>
      <c r="AK161">
        <v>0</v>
      </c>
      <c r="AL161">
        <v>0</v>
      </c>
      <c r="AM161">
        <v>0</v>
      </c>
      <c r="AN161">
        <v>0</v>
      </c>
    </row>
    <row r="162" spans="1:40">
      <c r="A162" t="s">
        <v>4</v>
      </c>
      <c r="B162">
        <v>11416</v>
      </c>
      <c r="C162">
        <v>0</v>
      </c>
      <c r="D162" s="131">
        <f t="shared" si="18"/>
        <v>0</v>
      </c>
      <c r="E162" s="131">
        <f t="shared" si="19"/>
        <v>0</v>
      </c>
      <c r="F162" s="131">
        <f t="shared" si="17"/>
        <v>0</v>
      </c>
      <c r="G162" s="131">
        <f t="shared" si="17"/>
        <v>0</v>
      </c>
      <c r="H162" s="131">
        <f t="shared" si="17"/>
        <v>0</v>
      </c>
      <c r="I162" s="131">
        <f t="shared" si="17"/>
        <v>0</v>
      </c>
      <c r="J162" s="131">
        <f t="shared" si="17"/>
        <v>0</v>
      </c>
      <c r="K162" s="131">
        <f t="shared" si="17"/>
        <v>0</v>
      </c>
      <c r="L162" s="131">
        <f t="shared" si="17"/>
        <v>0</v>
      </c>
      <c r="M162" s="131">
        <f t="shared" si="17"/>
        <v>0</v>
      </c>
      <c r="N162" s="131">
        <f t="shared" si="17"/>
        <v>0</v>
      </c>
      <c r="O162" s="131">
        <f t="shared" si="15"/>
        <v>0</v>
      </c>
      <c r="P162" s="131">
        <f t="shared" si="15"/>
        <v>0</v>
      </c>
      <c r="Q162" s="131">
        <f t="shared" si="15"/>
        <v>0</v>
      </c>
      <c r="R162" s="131">
        <f t="shared" si="15"/>
        <v>0</v>
      </c>
      <c r="S162" s="131">
        <f t="shared" si="15"/>
        <v>0</v>
      </c>
      <c r="T162" s="131">
        <f t="shared" si="14"/>
        <v>0</v>
      </c>
      <c r="U162" s="131">
        <f t="shared" si="14"/>
        <v>0</v>
      </c>
      <c r="W162">
        <v>0</v>
      </c>
      <c r="X162">
        <v>0</v>
      </c>
      <c r="Y162">
        <v>0</v>
      </c>
      <c r="Z162">
        <v>0</v>
      </c>
      <c r="AA162">
        <v>0</v>
      </c>
      <c r="AB162">
        <v>0</v>
      </c>
      <c r="AC162">
        <v>0</v>
      </c>
      <c r="AD162">
        <v>0</v>
      </c>
      <c r="AE162">
        <v>0</v>
      </c>
      <c r="AF162">
        <v>0</v>
      </c>
      <c r="AG162">
        <v>0</v>
      </c>
      <c r="AH162">
        <v>0</v>
      </c>
      <c r="AI162">
        <v>0</v>
      </c>
      <c r="AJ162">
        <v>0</v>
      </c>
      <c r="AK162">
        <v>0</v>
      </c>
      <c r="AL162">
        <v>0</v>
      </c>
      <c r="AM162">
        <v>0</v>
      </c>
      <c r="AN162">
        <v>0</v>
      </c>
    </row>
    <row r="163" spans="1:40">
      <c r="A163" t="s">
        <v>4</v>
      </c>
      <c r="B163">
        <v>11417</v>
      </c>
      <c r="C163">
        <v>0</v>
      </c>
      <c r="D163" s="131">
        <f t="shared" si="18"/>
        <v>0</v>
      </c>
      <c r="E163" s="131">
        <f t="shared" si="19"/>
        <v>0</v>
      </c>
      <c r="F163" s="131">
        <f t="shared" si="17"/>
        <v>0</v>
      </c>
      <c r="G163" s="131">
        <f t="shared" si="17"/>
        <v>0</v>
      </c>
      <c r="H163" s="131">
        <f t="shared" si="17"/>
        <v>0</v>
      </c>
      <c r="I163" s="131">
        <f t="shared" si="17"/>
        <v>0</v>
      </c>
      <c r="J163" s="131">
        <f t="shared" si="17"/>
        <v>0</v>
      </c>
      <c r="K163" s="131">
        <f t="shared" si="17"/>
        <v>0</v>
      </c>
      <c r="L163" s="131">
        <f t="shared" si="17"/>
        <v>0</v>
      </c>
      <c r="M163" s="131">
        <f t="shared" si="17"/>
        <v>0</v>
      </c>
      <c r="N163" s="131">
        <f t="shared" si="17"/>
        <v>0</v>
      </c>
      <c r="O163" s="131">
        <f t="shared" si="15"/>
        <v>0</v>
      </c>
      <c r="P163" s="131">
        <f t="shared" si="15"/>
        <v>0</v>
      </c>
      <c r="Q163" s="131">
        <f t="shared" si="15"/>
        <v>0</v>
      </c>
      <c r="R163" s="131">
        <f t="shared" si="15"/>
        <v>0</v>
      </c>
      <c r="S163" s="131">
        <f t="shared" si="15"/>
        <v>0</v>
      </c>
      <c r="T163" s="131">
        <f t="shared" si="14"/>
        <v>0</v>
      </c>
      <c r="U163" s="131">
        <f t="shared" si="14"/>
        <v>0</v>
      </c>
      <c r="W163">
        <v>0</v>
      </c>
      <c r="X163">
        <v>0</v>
      </c>
      <c r="Y163">
        <v>0</v>
      </c>
      <c r="Z163">
        <v>0</v>
      </c>
      <c r="AA163">
        <v>0</v>
      </c>
      <c r="AB163">
        <v>0</v>
      </c>
      <c r="AC163">
        <v>0</v>
      </c>
      <c r="AD163">
        <v>0</v>
      </c>
      <c r="AE163">
        <v>0</v>
      </c>
      <c r="AF163">
        <v>0</v>
      </c>
      <c r="AG163">
        <v>0</v>
      </c>
      <c r="AH163">
        <v>0</v>
      </c>
      <c r="AI163">
        <v>0</v>
      </c>
      <c r="AJ163">
        <v>0</v>
      </c>
      <c r="AK163">
        <v>0</v>
      </c>
      <c r="AL163">
        <v>0</v>
      </c>
      <c r="AM163">
        <v>0</v>
      </c>
      <c r="AN163">
        <v>0</v>
      </c>
    </row>
    <row r="164" spans="1:40">
      <c r="A164" t="s">
        <v>4</v>
      </c>
      <c r="B164">
        <v>11418</v>
      </c>
      <c r="C164">
        <v>1</v>
      </c>
      <c r="D164" s="131">
        <f t="shared" si="18"/>
        <v>0</v>
      </c>
      <c r="E164" s="131">
        <f t="shared" si="19"/>
        <v>0</v>
      </c>
      <c r="F164" s="131">
        <f t="shared" si="17"/>
        <v>1</v>
      </c>
      <c r="G164" s="131">
        <f t="shared" si="17"/>
        <v>0</v>
      </c>
      <c r="H164" s="131">
        <f t="shared" si="17"/>
        <v>0</v>
      </c>
      <c r="I164" s="131">
        <f t="shared" si="17"/>
        <v>0</v>
      </c>
      <c r="J164" s="131">
        <f t="shared" si="17"/>
        <v>1</v>
      </c>
      <c r="K164" s="131">
        <f t="shared" si="17"/>
        <v>0</v>
      </c>
      <c r="L164" s="131">
        <f t="shared" si="17"/>
        <v>0</v>
      </c>
      <c r="M164" s="131">
        <f t="shared" si="17"/>
        <v>0</v>
      </c>
      <c r="N164" s="131">
        <f t="shared" si="17"/>
        <v>0</v>
      </c>
      <c r="O164" s="131">
        <f t="shared" si="15"/>
        <v>0</v>
      </c>
      <c r="P164" s="131">
        <f t="shared" si="15"/>
        <v>1</v>
      </c>
      <c r="Q164" s="131">
        <f t="shared" si="15"/>
        <v>0</v>
      </c>
      <c r="R164" s="131">
        <f t="shared" si="15"/>
        <v>0</v>
      </c>
      <c r="S164" s="131">
        <f t="shared" si="15"/>
        <v>0</v>
      </c>
      <c r="T164" s="131">
        <f t="shared" si="14"/>
        <v>0</v>
      </c>
      <c r="U164" s="131">
        <f t="shared" si="14"/>
        <v>0</v>
      </c>
      <c r="W164">
        <v>0</v>
      </c>
      <c r="X164">
        <v>0</v>
      </c>
      <c r="Y164">
        <v>1</v>
      </c>
      <c r="Z164">
        <v>0</v>
      </c>
      <c r="AA164">
        <v>0</v>
      </c>
      <c r="AB164">
        <v>0</v>
      </c>
      <c r="AC164">
        <v>1</v>
      </c>
      <c r="AD164">
        <v>0</v>
      </c>
      <c r="AE164">
        <v>0</v>
      </c>
      <c r="AF164">
        <v>0</v>
      </c>
      <c r="AG164">
        <v>0</v>
      </c>
      <c r="AH164">
        <v>0</v>
      </c>
      <c r="AI164">
        <v>1</v>
      </c>
      <c r="AJ164">
        <v>0</v>
      </c>
      <c r="AK164">
        <v>0</v>
      </c>
      <c r="AL164">
        <v>0</v>
      </c>
      <c r="AM164">
        <v>0</v>
      </c>
      <c r="AN164">
        <v>0</v>
      </c>
    </row>
    <row r="165" spans="1:40">
      <c r="A165" t="s">
        <v>4</v>
      </c>
      <c r="B165">
        <v>11419</v>
      </c>
      <c r="C165">
        <v>0</v>
      </c>
      <c r="D165" s="131">
        <f t="shared" si="18"/>
        <v>0</v>
      </c>
      <c r="E165" s="131">
        <f t="shared" si="19"/>
        <v>0</v>
      </c>
      <c r="F165" s="131">
        <f t="shared" si="17"/>
        <v>0</v>
      </c>
      <c r="G165" s="131">
        <f t="shared" si="17"/>
        <v>0</v>
      </c>
      <c r="H165" s="131">
        <f t="shared" si="17"/>
        <v>0</v>
      </c>
      <c r="I165" s="131">
        <f t="shared" si="17"/>
        <v>0</v>
      </c>
      <c r="J165" s="131">
        <f t="shared" si="17"/>
        <v>0</v>
      </c>
      <c r="K165" s="131">
        <f t="shared" si="17"/>
        <v>0</v>
      </c>
      <c r="L165" s="131">
        <f t="shared" si="17"/>
        <v>0</v>
      </c>
      <c r="M165" s="131">
        <f t="shared" si="17"/>
        <v>0</v>
      </c>
      <c r="N165" s="131">
        <f t="shared" si="17"/>
        <v>0</v>
      </c>
      <c r="O165" s="131">
        <f t="shared" si="15"/>
        <v>0</v>
      </c>
      <c r="P165" s="131">
        <f t="shared" si="15"/>
        <v>0</v>
      </c>
      <c r="Q165" s="131">
        <f t="shared" si="15"/>
        <v>0</v>
      </c>
      <c r="R165" s="131">
        <f t="shared" si="15"/>
        <v>0</v>
      </c>
      <c r="S165" s="131">
        <f t="shared" si="15"/>
        <v>0</v>
      </c>
      <c r="T165" s="131">
        <f t="shared" si="14"/>
        <v>0</v>
      </c>
      <c r="U165" s="131">
        <f t="shared" si="14"/>
        <v>0</v>
      </c>
      <c r="W165">
        <v>0</v>
      </c>
      <c r="X165">
        <v>0</v>
      </c>
      <c r="Y165">
        <v>0</v>
      </c>
      <c r="Z165">
        <v>0</v>
      </c>
      <c r="AA165">
        <v>0</v>
      </c>
      <c r="AB165">
        <v>0</v>
      </c>
      <c r="AC165">
        <v>0</v>
      </c>
      <c r="AD165">
        <v>0</v>
      </c>
      <c r="AE165">
        <v>0</v>
      </c>
      <c r="AF165">
        <v>0</v>
      </c>
      <c r="AG165">
        <v>0</v>
      </c>
      <c r="AH165">
        <v>0</v>
      </c>
      <c r="AI165">
        <v>0</v>
      </c>
      <c r="AJ165">
        <v>0</v>
      </c>
      <c r="AK165">
        <v>0</v>
      </c>
      <c r="AL165">
        <v>0</v>
      </c>
      <c r="AM165">
        <v>0</v>
      </c>
      <c r="AN165">
        <v>0</v>
      </c>
    </row>
    <row r="166" spans="1:40">
      <c r="A166" t="s">
        <v>4</v>
      </c>
      <c r="B166">
        <v>11420</v>
      </c>
      <c r="C166">
        <v>0</v>
      </c>
      <c r="D166" s="131">
        <f t="shared" si="18"/>
        <v>0</v>
      </c>
      <c r="E166" s="131">
        <f t="shared" si="19"/>
        <v>0</v>
      </c>
      <c r="F166" s="131">
        <f t="shared" si="17"/>
        <v>0</v>
      </c>
      <c r="G166" s="131">
        <f t="shared" si="17"/>
        <v>0</v>
      </c>
      <c r="H166" s="131">
        <f t="shared" si="17"/>
        <v>0</v>
      </c>
      <c r="I166" s="131">
        <f t="shared" si="17"/>
        <v>0</v>
      </c>
      <c r="J166" s="131">
        <f t="shared" si="17"/>
        <v>0</v>
      </c>
      <c r="K166" s="131">
        <f t="shared" si="17"/>
        <v>0</v>
      </c>
      <c r="L166" s="131">
        <f t="shared" si="17"/>
        <v>0</v>
      </c>
      <c r="M166" s="131">
        <f t="shared" si="17"/>
        <v>0</v>
      </c>
      <c r="N166" s="131">
        <f t="shared" si="17"/>
        <v>0</v>
      </c>
      <c r="O166" s="131">
        <f t="shared" si="15"/>
        <v>0</v>
      </c>
      <c r="P166" s="131">
        <f t="shared" si="15"/>
        <v>0</v>
      </c>
      <c r="Q166" s="131">
        <f t="shared" si="15"/>
        <v>0</v>
      </c>
      <c r="R166" s="131">
        <f t="shared" si="15"/>
        <v>0</v>
      </c>
      <c r="S166" s="131">
        <f t="shared" si="15"/>
        <v>0</v>
      </c>
      <c r="T166" s="131">
        <f t="shared" si="14"/>
        <v>0</v>
      </c>
      <c r="U166" s="131">
        <f t="shared" si="14"/>
        <v>0</v>
      </c>
      <c r="W166">
        <v>0</v>
      </c>
      <c r="X166">
        <v>0</v>
      </c>
      <c r="Y166">
        <v>0</v>
      </c>
      <c r="Z166">
        <v>0</v>
      </c>
      <c r="AA166">
        <v>0</v>
      </c>
      <c r="AB166">
        <v>0</v>
      </c>
      <c r="AC166">
        <v>0</v>
      </c>
      <c r="AD166">
        <v>0</v>
      </c>
      <c r="AE166">
        <v>0</v>
      </c>
      <c r="AF166">
        <v>0</v>
      </c>
      <c r="AG166">
        <v>0</v>
      </c>
      <c r="AH166">
        <v>0</v>
      </c>
      <c r="AI166">
        <v>0</v>
      </c>
      <c r="AJ166">
        <v>0</v>
      </c>
      <c r="AK166">
        <v>0</v>
      </c>
      <c r="AL166">
        <v>0</v>
      </c>
      <c r="AM166">
        <v>0</v>
      </c>
      <c r="AN166">
        <v>0</v>
      </c>
    </row>
    <row r="167" spans="1:40">
      <c r="A167" t="s">
        <v>4</v>
      </c>
      <c r="B167">
        <v>11421</v>
      </c>
      <c r="C167">
        <v>0</v>
      </c>
      <c r="D167" s="131">
        <f t="shared" si="18"/>
        <v>0</v>
      </c>
      <c r="E167" s="131">
        <f t="shared" si="19"/>
        <v>0</v>
      </c>
      <c r="F167" s="131">
        <f t="shared" si="17"/>
        <v>0</v>
      </c>
      <c r="G167" s="131">
        <f t="shared" si="17"/>
        <v>0</v>
      </c>
      <c r="H167" s="131">
        <f t="shared" si="17"/>
        <v>0</v>
      </c>
      <c r="I167" s="131">
        <f t="shared" si="17"/>
        <v>0</v>
      </c>
      <c r="J167" s="131">
        <f t="shared" si="17"/>
        <v>0</v>
      </c>
      <c r="K167" s="131">
        <f t="shared" si="17"/>
        <v>0</v>
      </c>
      <c r="L167" s="131">
        <f t="shared" si="17"/>
        <v>0</v>
      </c>
      <c r="M167" s="131">
        <f t="shared" si="17"/>
        <v>0</v>
      </c>
      <c r="N167" s="131">
        <f t="shared" si="17"/>
        <v>0</v>
      </c>
      <c r="O167" s="131">
        <f t="shared" si="15"/>
        <v>0</v>
      </c>
      <c r="P167" s="131">
        <f t="shared" si="15"/>
        <v>0</v>
      </c>
      <c r="Q167" s="131">
        <f t="shared" si="15"/>
        <v>0</v>
      </c>
      <c r="R167" s="131">
        <f t="shared" si="15"/>
        <v>0</v>
      </c>
      <c r="S167" s="131">
        <f t="shared" si="15"/>
        <v>0</v>
      </c>
      <c r="T167" s="131">
        <f t="shared" si="14"/>
        <v>0</v>
      </c>
      <c r="U167" s="131">
        <f t="shared" si="14"/>
        <v>0</v>
      </c>
      <c r="W167">
        <v>0</v>
      </c>
      <c r="X167">
        <v>0</v>
      </c>
      <c r="Y167">
        <v>0</v>
      </c>
      <c r="Z167">
        <v>0</v>
      </c>
      <c r="AA167">
        <v>0</v>
      </c>
      <c r="AB167">
        <v>0</v>
      </c>
      <c r="AC167">
        <v>0</v>
      </c>
      <c r="AD167">
        <v>0</v>
      </c>
      <c r="AE167">
        <v>0</v>
      </c>
      <c r="AF167">
        <v>0</v>
      </c>
      <c r="AG167">
        <v>0</v>
      </c>
      <c r="AH167">
        <v>0</v>
      </c>
      <c r="AI167">
        <v>0</v>
      </c>
      <c r="AJ167">
        <v>0</v>
      </c>
      <c r="AK167">
        <v>0</v>
      </c>
      <c r="AL167">
        <v>0</v>
      </c>
      <c r="AM167">
        <v>0</v>
      </c>
      <c r="AN167">
        <v>0</v>
      </c>
    </row>
    <row r="168" spans="1:40">
      <c r="A168" t="s">
        <v>4</v>
      </c>
      <c r="B168">
        <v>11368</v>
      </c>
      <c r="C168">
        <v>1</v>
      </c>
      <c r="D168" s="131">
        <f t="shared" si="18"/>
        <v>0</v>
      </c>
      <c r="E168" s="131">
        <f t="shared" si="19"/>
        <v>0</v>
      </c>
      <c r="F168" s="131">
        <f t="shared" si="17"/>
        <v>0</v>
      </c>
      <c r="G168" s="131">
        <f t="shared" si="17"/>
        <v>0</v>
      </c>
      <c r="H168" s="131">
        <f t="shared" si="17"/>
        <v>1</v>
      </c>
      <c r="I168" s="131">
        <f t="shared" si="17"/>
        <v>0</v>
      </c>
      <c r="J168" s="131">
        <f t="shared" si="17"/>
        <v>1</v>
      </c>
      <c r="K168" s="131">
        <f t="shared" si="17"/>
        <v>0</v>
      </c>
      <c r="L168" s="131">
        <f t="shared" si="17"/>
        <v>0</v>
      </c>
      <c r="M168" s="131">
        <f t="shared" si="17"/>
        <v>0</v>
      </c>
      <c r="N168" s="131">
        <f t="shared" si="17"/>
        <v>0</v>
      </c>
      <c r="O168" s="131">
        <f t="shared" si="15"/>
        <v>1</v>
      </c>
      <c r="P168" s="131">
        <f t="shared" si="15"/>
        <v>0</v>
      </c>
      <c r="Q168" s="131">
        <f t="shared" si="15"/>
        <v>0</v>
      </c>
      <c r="R168" s="131">
        <f t="shared" si="15"/>
        <v>0</v>
      </c>
      <c r="S168" s="131">
        <f t="shared" si="15"/>
        <v>0</v>
      </c>
      <c r="T168" s="131">
        <f t="shared" si="14"/>
        <v>0</v>
      </c>
      <c r="U168" s="131">
        <f t="shared" si="14"/>
        <v>0</v>
      </c>
      <c r="W168">
        <v>0</v>
      </c>
      <c r="X168">
        <v>0</v>
      </c>
      <c r="Y168">
        <v>0</v>
      </c>
      <c r="Z168">
        <v>0</v>
      </c>
      <c r="AA168">
        <v>1</v>
      </c>
      <c r="AB168">
        <v>0</v>
      </c>
      <c r="AC168">
        <v>1</v>
      </c>
      <c r="AD168">
        <v>0</v>
      </c>
      <c r="AE168">
        <v>0</v>
      </c>
      <c r="AF168">
        <v>0</v>
      </c>
      <c r="AG168">
        <v>0</v>
      </c>
      <c r="AH168">
        <v>1</v>
      </c>
      <c r="AI168">
        <v>0</v>
      </c>
      <c r="AJ168">
        <v>0</v>
      </c>
      <c r="AK168">
        <v>0</v>
      </c>
      <c r="AL168">
        <v>0</v>
      </c>
      <c r="AM168">
        <v>0</v>
      </c>
      <c r="AN168">
        <v>0</v>
      </c>
    </row>
    <row r="169" spans="1:40">
      <c r="A169" t="s">
        <v>4</v>
      </c>
      <c r="B169">
        <v>11369</v>
      </c>
      <c r="C169">
        <v>0</v>
      </c>
      <c r="D169" s="131">
        <f t="shared" si="18"/>
        <v>0</v>
      </c>
      <c r="E169" s="131">
        <f t="shared" si="19"/>
        <v>0</v>
      </c>
      <c r="F169" s="131">
        <f t="shared" si="17"/>
        <v>0</v>
      </c>
      <c r="G169" s="131">
        <f t="shared" si="17"/>
        <v>0</v>
      </c>
      <c r="H169" s="131">
        <f t="shared" si="17"/>
        <v>0</v>
      </c>
      <c r="I169" s="131">
        <f t="shared" si="17"/>
        <v>0</v>
      </c>
      <c r="J169" s="131">
        <f t="shared" si="17"/>
        <v>0</v>
      </c>
      <c r="K169" s="131">
        <f t="shared" si="17"/>
        <v>0</v>
      </c>
      <c r="L169" s="131">
        <f t="shared" si="17"/>
        <v>0</v>
      </c>
      <c r="M169" s="131">
        <f t="shared" si="17"/>
        <v>0</v>
      </c>
      <c r="N169" s="131">
        <f t="shared" si="17"/>
        <v>0</v>
      </c>
      <c r="O169" s="131">
        <f t="shared" si="15"/>
        <v>0</v>
      </c>
      <c r="P169" s="131">
        <f t="shared" si="15"/>
        <v>0</v>
      </c>
      <c r="Q169" s="131">
        <f t="shared" si="15"/>
        <v>0</v>
      </c>
      <c r="R169" s="131">
        <f t="shared" si="15"/>
        <v>0</v>
      </c>
      <c r="S169" s="131">
        <f t="shared" si="15"/>
        <v>0</v>
      </c>
      <c r="T169" s="131">
        <f t="shared" si="14"/>
        <v>0</v>
      </c>
      <c r="U169" s="131">
        <f t="shared" si="14"/>
        <v>0</v>
      </c>
      <c r="W169">
        <v>0</v>
      </c>
      <c r="X169">
        <v>0</v>
      </c>
      <c r="Y169">
        <v>0</v>
      </c>
      <c r="Z169">
        <v>0</v>
      </c>
      <c r="AA169">
        <v>0</v>
      </c>
      <c r="AB169">
        <v>0</v>
      </c>
      <c r="AC169">
        <v>0</v>
      </c>
      <c r="AD169">
        <v>0</v>
      </c>
      <c r="AE169">
        <v>0</v>
      </c>
      <c r="AF169">
        <v>0</v>
      </c>
      <c r="AG169">
        <v>0</v>
      </c>
      <c r="AH169">
        <v>0</v>
      </c>
      <c r="AI169">
        <v>0</v>
      </c>
      <c r="AJ169">
        <v>0</v>
      </c>
      <c r="AK169">
        <v>0</v>
      </c>
      <c r="AL169">
        <v>0</v>
      </c>
      <c r="AM169">
        <v>0</v>
      </c>
      <c r="AN169">
        <v>0</v>
      </c>
    </row>
    <row r="170" spans="1:40">
      <c r="A170" t="s">
        <v>4</v>
      </c>
      <c r="B170">
        <v>11370</v>
      </c>
      <c r="C170">
        <v>0</v>
      </c>
      <c r="D170" s="131">
        <f t="shared" si="18"/>
        <v>0</v>
      </c>
      <c r="E170" s="131">
        <f t="shared" si="19"/>
        <v>0</v>
      </c>
      <c r="F170" s="131">
        <f t="shared" si="17"/>
        <v>0</v>
      </c>
      <c r="G170" s="131">
        <f t="shared" si="17"/>
        <v>0</v>
      </c>
      <c r="H170" s="131">
        <f t="shared" si="17"/>
        <v>0</v>
      </c>
      <c r="I170" s="131">
        <f t="shared" si="17"/>
        <v>0</v>
      </c>
      <c r="J170" s="131">
        <f t="shared" si="17"/>
        <v>0</v>
      </c>
      <c r="K170" s="131">
        <f t="shared" si="17"/>
        <v>0</v>
      </c>
      <c r="L170" s="131">
        <f t="shared" si="17"/>
        <v>0</v>
      </c>
      <c r="M170" s="131">
        <f t="shared" si="17"/>
        <v>0</v>
      </c>
      <c r="N170" s="131">
        <f t="shared" si="17"/>
        <v>0</v>
      </c>
      <c r="O170" s="131">
        <f t="shared" si="15"/>
        <v>0</v>
      </c>
      <c r="P170" s="131">
        <f t="shared" si="15"/>
        <v>0</v>
      </c>
      <c r="Q170" s="131">
        <f t="shared" si="15"/>
        <v>0</v>
      </c>
      <c r="R170" s="131">
        <f t="shared" si="15"/>
        <v>0</v>
      </c>
      <c r="S170" s="131">
        <f t="shared" si="15"/>
        <v>0</v>
      </c>
      <c r="T170" s="131">
        <f t="shared" si="14"/>
        <v>0</v>
      </c>
      <c r="U170" s="131">
        <f t="shared" si="14"/>
        <v>0</v>
      </c>
      <c r="W170">
        <v>0</v>
      </c>
      <c r="X170">
        <v>0</v>
      </c>
      <c r="Y170">
        <v>0</v>
      </c>
      <c r="Z170">
        <v>0</v>
      </c>
      <c r="AA170">
        <v>0</v>
      </c>
      <c r="AB170">
        <v>0</v>
      </c>
      <c r="AC170">
        <v>0</v>
      </c>
      <c r="AD170">
        <v>0</v>
      </c>
      <c r="AE170">
        <v>0</v>
      </c>
      <c r="AF170">
        <v>0</v>
      </c>
      <c r="AG170">
        <v>0</v>
      </c>
      <c r="AH170">
        <v>0</v>
      </c>
      <c r="AI170">
        <v>0</v>
      </c>
      <c r="AJ170">
        <v>0</v>
      </c>
      <c r="AK170">
        <v>0</v>
      </c>
      <c r="AL170">
        <v>0</v>
      </c>
      <c r="AM170">
        <v>0</v>
      </c>
      <c r="AN170">
        <v>0</v>
      </c>
    </row>
    <row r="171" spans="1:40">
      <c r="A171" t="s">
        <v>4</v>
      </c>
      <c r="B171">
        <v>11372</v>
      </c>
      <c r="C171">
        <v>4</v>
      </c>
      <c r="D171" s="131">
        <f t="shared" si="18"/>
        <v>0</v>
      </c>
      <c r="E171" s="131">
        <f t="shared" si="19"/>
        <v>0</v>
      </c>
      <c r="F171" s="131">
        <f t="shared" si="17"/>
        <v>0.5</v>
      </c>
      <c r="G171" s="131">
        <f t="shared" si="17"/>
        <v>0</v>
      </c>
      <c r="H171" s="131">
        <f t="shared" si="17"/>
        <v>0.25</v>
      </c>
      <c r="I171" s="131">
        <f t="shared" si="17"/>
        <v>0.25</v>
      </c>
      <c r="J171" s="131">
        <f t="shared" si="17"/>
        <v>0.25</v>
      </c>
      <c r="K171" s="131">
        <f t="shared" si="17"/>
        <v>0.75</v>
      </c>
      <c r="L171" s="131">
        <f t="shared" si="17"/>
        <v>0</v>
      </c>
      <c r="M171" s="131">
        <f t="shared" si="17"/>
        <v>0</v>
      </c>
      <c r="N171" s="131">
        <f t="shared" si="17"/>
        <v>0.5</v>
      </c>
      <c r="O171" s="131">
        <f t="shared" si="15"/>
        <v>0</v>
      </c>
      <c r="P171" s="131">
        <f t="shared" si="15"/>
        <v>0</v>
      </c>
      <c r="Q171" s="131">
        <f t="shared" si="15"/>
        <v>0</v>
      </c>
      <c r="R171" s="131">
        <f t="shared" si="15"/>
        <v>0</v>
      </c>
      <c r="S171" s="131">
        <f t="shared" si="15"/>
        <v>0.5</v>
      </c>
      <c r="T171" s="131">
        <f t="shared" si="14"/>
        <v>0</v>
      </c>
      <c r="U171" s="131">
        <f t="shared" si="14"/>
        <v>0</v>
      </c>
      <c r="W171">
        <v>0</v>
      </c>
      <c r="X171">
        <v>0</v>
      </c>
      <c r="Y171">
        <v>2</v>
      </c>
      <c r="Z171">
        <v>0</v>
      </c>
      <c r="AA171">
        <v>1</v>
      </c>
      <c r="AB171">
        <v>1</v>
      </c>
      <c r="AC171">
        <v>1</v>
      </c>
      <c r="AD171">
        <v>3</v>
      </c>
      <c r="AE171">
        <v>0</v>
      </c>
      <c r="AF171">
        <v>0</v>
      </c>
      <c r="AG171">
        <v>2</v>
      </c>
      <c r="AH171">
        <v>0</v>
      </c>
      <c r="AI171">
        <v>0</v>
      </c>
      <c r="AJ171">
        <v>0</v>
      </c>
      <c r="AK171">
        <v>0</v>
      </c>
      <c r="AL171">
        <v>2</v>
      </c>
      <c r="AM171">
        <v>0</v>
      </c>
      <c r="AN171">
        <v>0</v>
      </c>
    </row>
    <row r="172" spans="1:40">
      <c r="A172" t="s">
        <v>4</v>
      </c>
      <c r="B172">
        <v>11373</v>
      </c>
      <c r="C172">
        <v>1</v>
      </c>
      <c r="D172" s="131">
        <f t="shared" si="18"/>
        <v>0</v>
      </c>
      <c r="E172" s="131">
        <f t="shared" si="19"/>
        <v>0</v>
      </c>
      <c r="F172" s="131">
        <f t="shared" si="17"/>
        <v>1</v>
      </c>
      <c r="G172" s="131">
        <f t="shared" si="17"/>
        <v>0</v>
      </c>
      <c r="H172" s="131">
        <f t="shared" si="17"/>
        <v>0</v>
      </c>
      <c r="I172" s="131">
        <f t="shared" si="17"/>
        <v>0</v>
      </c>
      <c r="J172" s="131">
        <f t="shared" si="17"/>
        <v>0</v>
      </c>
      <c r="K172" s="131">
        <f t="shared" si="17"/>
        <v>1</v>
      </c>
      <c r="L172" s="131">
        <f t="shared" si="17"/>
        <v>0</v>
      </c>
      <c r="M172" s="131">
        <f t="shared" si="17"/>
        <v>0</v>
      </c>
      <c r="N172" s="131">
        <f t="shared" si="17"/>
        <v>1</v>
      </c>
      <c r="O172" s="131">
        <f t="shared" si="15"/>
        <v>0</v>
      </c>
      <c r="P172" s="131">
        <f t="shared" si="15"/>
        <v>0</v>
      </c>
      <c r="Q172" s="131">
        <f t="shared" si="15"/>
        <v>0</v>
      </c>
      <c r="R172" s="131">
        <f t="shared" si="15"/>
        <v>0</v>
      </c>
      <c r="S172" s="131">
        <f t="shared" si="15"/>
        <v>0</v>
      </c>
      <c r="T172" s="131">
        <f t="shared" si="14"/>
        <v>0</v>
      </c>
      <c r="U172" s="131">
        <f t="shared" si="14"/>
        <v>0</v>
      </c>
      <c r="W172">
        <v>0</v>
      </c>
      <c r="X172">
        <v>0</v>
      </c>
      <c r="Y172">
        <v>1</v>
      </c>
      <c r="Z172">
        <v>0</v>
      </c>
      <c r="AA172">
        <v>0</v>
      </c>
      <c r="AB172">
        <v>0</v>
      </c>
      <c r="AC172">
        <v>0</v>
      </c>
      <c r="AD172">
        <v>1</v>
      </c>
      <c r="AE172">
        <v>0</v>
      </c>
      <c r="AF172">
        <v>0</v>
      </c>
      <c r="AG172">
        <v>1</v>
      </c>
      <c r="AH172">
        <v>0</v>
      </c>
      <c r="AI172">
        <v>0</v>
      </c>
      <c r="AJ172">
        <v>0</v>
      </c>
      <c r="AK172">
        <v>0</v>
      </c>
      <c r="AL172">
        <v>0</v>
      </c>
      <c r="AM172">
        <v>0</v>
      </c>
      <c r="AN172">
        <v>0</v>
      </c>
    </row>
    <row r="173" spans="1:40">
      <c r="A173" t="s">
        <v>4</v>
      </c>
      <c r="B173">
        <v>11377</v>
      </c>
      <c r="C173">
        <v>4</v>
      </c>
      <c r="D173" s="131">
        <f t="shared" si="18"/>
        <v>0</v>
      </c>
      <c r="E173" s="131">
        <f t="shared" si="19"/>
        <v>0</v>
      </c>
      <c r="F173" s="131">
        <f t="shared" si="17"/>
        <v>0.75</v>
      </c>
      <c r="G173" s="131">
        <f t="shared" si="17"/>
        <v>0</v>
      </c>
      <c r="H173" s="131">
        <f t="shared" si="17"/>
        <v>0.25</v>
      </c>
      <c r="I173" s="131">
        <f t="shared" si="17"/>
        <v>0</v>
      </c>
      <c r="J173" s="131">
        <f t="shared" si="17"/>
        <v>0.25</v>
      </c>
      <c r="K173" s="131">
        <f t="shared" si="17"/>
        <v>0.75</v>
      </c>
      <c r="L173" s="131">
        <f t="shared" si="17"/>
        <v>0</v>
      </c>
      <c r="M173" s="131">
        <f t="shared" si="17"/>
        <v>0</v>
      </c>
      <c r="N173" s="131">
        <f t="shared" si="17"/>
        <v>0.5</v>
      </c>
      <c r="O173" s="131">
        <f t="shared" si="15"/>
        <v>0</v>
      </c>
      <c r="P173" s="131">
        <f t="shared" si="15"/>
        <v>0</v>
      </c>
      <c r="Q173" s="131">
        <f t="shared" si="15"/>
        <v>0.25</v>
      </c>
      <c r="R173" s="131">
        <f t="shared" si="15"/>
        <v>0</v>
      </c>
      <c r="S173" s="131">
        <f t="shared" si="15"/>
        <v>0</v>
      </c>
      <c r="T173" s="131">
        <f t="shared" si="14"/>
        <v>0</v>
      </c>
      <c r="U173" s="131">
        <f t="shared" si="14"/>
        <v>0.25</v>
      </c>
      <c r="W173">
        <v>0</v>
      </c>
      <c r="X173">
        <v>0</v>
      </c>
      <c r="Y173">
        <v>3</v>
      </c>
      <c r="Z173">
        <v>0</v>
      </c>
      <c r="AA173">
        <v>1</v>
      </c>
      <c r="AB173">
        <v>0</v>
      </c>
      <c r="AC173">
        <v>1</v>
      </c>
      <c r="AD173">
        <v>3</v>
      </c>
      <c r="AE173">
        <v>0</v>
      </c>
      <c r="AF173">
        <v>0</v>
      </c>
      <c r="AG173">
        <v>2</v>
      </c>
      <c r="AH173">
        <v>0</v>
      </c>
      <c r="AI173">
        <v>0</v>
      </c>
      <c r="AJ173">
        <v>1</v>
      </c>
      <c r="AK173">
        <v>0</v>
      </c>
      <c r="AL173">
        <v>0</v>
      </c>
      <c r="AM173">
        <v>0</v>
      </c>
      <c r="AN173">
        <v>1</v>
      </c>
    </row>
    <row r="174" spans="1:40">
      <c r="A174" t="s">
        <v>4</v>
      </c>
      <c r="B174">
        <v>11378</v>
      </c>
      <c r="C174">
        <v>0</v>
      </c>
      <c r="D174" s="131">
        <f t="shared" si="18"/>
        <v>0</v>
      </c>
      <c r="E174" s="131">
        <f t="shared" si="19"/>
        <v>0</v>
      </c>
      <c r="F174" s="131">
        <f t="shared" si="17"/>
        <v>0</v>
      </c>
      <c r="G174" s="131">
        <f t="shared" si="17"/>
        <v>0</v>
      </c>
      <c r="H174" s="131">
        <f t="shared" si="17"/>
        <v>0</v>
      </c>
      <c r="I174" s="131">
        <f t="shared" si="17"/>
        <v>0</v>
      </c>
      <c r="J174" s="131">
        <f t="shared" si="17"/>
        <v>0</v>
      </c>
      <c r="K174" s="131">
        <f t="shared" si="17"/>
        <v>0</v>
      </c>
      <c r="L174" s="131">
        <f t="shared" si="17"/>
        <v>0</v>
      </c>
      <c r="M174" s="131">
        <f t="shared" si="17"/>
        <v>0</v>
      </c>
      <c r="N174" s="131">
        <f t="shared" si="17"/>
        <v>0</v>
      </c>
      <c r="O174" s="131">
        <f t="shared" si="17"/>
        <v>0</v>
      </c>
      <c r="P174" s="131">
        <f t="shared" si="17"/>
        <v>0</v>
      </c>
      <c r="Q174" s="131">
        <f t="shared" si="17"/>
        <v>0</v>
      </c>
      <c r="R174" s="131">
        <f t="shared" ref="R174:U186" si="20">IFERROR(AK174/$C174,0)</f>
        <v>0</v>
      </c>
      <c r="S174" s="131">
        <f t="shared" si="20"/>
        <v>0</v>
      </c>
      <c r="T174" s="131">
        <f t="shared" si="14"/>
        <v>0</v>
      </c>
      <c r="U174" s="131">
        <f t="shared" si="14"/>
        <v>0</v>
      </c>
      <c r="W174">
        <v>0</v>
      </c>
      <c r="X174">
        <v>0</v>
      </c>
      <c r="Y174">
        <v>0</v>
      </c>
      <c r="Z174">
        <v>0</v>
      </c>
      <c r="AA174">
        <v>0</v>
      </c>
      <c r="AB174">
        <v>0</v>
      </c>
      <c r="AC174">
        <v>0</v>
      </c>
      <c r="AD174">
        <v>0</v>
      </c>
      <c r="AE174">
        <v>0</v>
      </c>
      <c r="AF174">
        <v>0</v>
      </c>
      <c r="AG174">
        <v>0</v>
      </c>
      <c r="AH174">
        <v>0</v>
      </c>
      <c r="AI174">
        <v>0</v>
      </c>
      <c r="AJ174">
        <v>0</v>
      </c>
      <c r="AK174">
        <v>0</v>
      </c>
      <c r="AL174">
        <v>0</v>
      </c>
      <c r="AM174">
        <v>0</v>
      </c>
      <c r="AN174">
        <v>0</v>
      </c>
    </row>
    <row r="175" spans="1:40">
      <c r="A175" t="s">
        <v>5</v>
      </c>
      <c r="B175">
        <v>10302</v>
      </c>
      <c r="C175">
        <v>0</v>
      </c>
      <c r="D175" s="131">
        <f t="shared" si="18"/>
        <v>0</v>
      </c>
      <c r="E175" s="131">
        <f t="shared" si="19"/>
        <v>0</v>
      </c>
      <c r="F175" s="131">
        <f t="shared" ref="F175:F186" si="21">IFERROR(Y175/$C175,0)</f>
        <v>0</v>
      </c>
      <c r="G175" s="131">
        <f t="shared" ref="G175:G186" si="22">IFERROR(Z175/$C175,0)</f>
        <v>0</v>
      </c>
      <c r="H175" s="131">
        <f t="shared" ref="H175:H186" si="23">IFERROR(AA175/$C175,0)</f>
        <v>0</v>
      </c>
      <c r="I175" s="131">
        <f t="shared" ref="I175:I186" si="24">IFERROR(AB175/$C175,0)</f>
        <v>0</v>
      </c>
      <c r="J175" s="131">
        <f t="shared" ref="J175:J186" si="25">IFERROR(AC175/$C175,0)</f>
        <v>0</v>
      </c>
      <c r="K175" s="131">
        <f t="shared" ref="K175:K186" si="26">IFERROR(AD175/$C175,0)</f>
        <v>0</v>
      </c>
      <c r="L175" s="131">
        <f t="shared" ref="L175:L186" si="27">IFERROR(AE175/$C175,0)</f>
        <v>0</v>
      </c>
      <c r="M175" s="131">
        <f t="shared" ref="M175:M186" si="28">IFERROR(AF175/$C175,0)</f>
        <v>0</v>
      </c>
      <c r="N175" s="131">
        <f t="shared" ref="N175:N186" si="29">IFERROR(AG175/$C175,0)</f>
        <v>0</v>
      </c>
      <c r="O175" s="131">
        <f t="shared" ref="O175:O186" si="30">IFERROR(AH175/$C175,0)</f>
        <v>0</v>
      </c>
      <c r="P175" s="131">
        <f t="shared" ref="P175:P186" si="31">IFERROR(AI175/$C175,0)</f>
        <v>0</v>
      </c>
      <c r="Q175" s="131">
        <f t="shared" ref="Q175:Q186" si="32">IFERROR(AJ175/$C175,0)</f>
        <v>0</v>
      </c>
      <c r="R175" s="131">
        <f t="shared" si="20"/>
        <v>0</v>
      </c>
      <c r="S175" s="131">
        <f t="shared" si="20"/>
        <v>0</v>
      </c>
      <c r="T175" s="131">
        <f t="shared" si="14"/>
        <v>0</v>
      </c>
      <c r="U175" s="131">
        <f t="shared" si="14"/>
        <v>0</v>
      </c>
      <c r="W175">
        <v>0</v>
      </c>
      <c r="X175">
        <v>0</v>
      </c>
      <c r="Y175">
        <v>0</v>
      </c>
      <c r="Z175">
        <v>0</v>
      </c>
      <c r="AA175">
        <v>0</v>
      </c>
      <c r="AB175">
        <v>0</v>
      </c>
      <c r="AC175">
        <v>0</v>
      </c>
      <c r="AD175">
        <v>0</v>
      </c>
      <c r="AE175">
        <v>0</v>
      </c>
      <c r="AF175">
        <v>0</v>
      </c>
      <c r="AG175">
        <v>0</v>
      </c>
      <c r="AH175">
        <v>0</v>
      </c>
      <c r="AI175">
        <v>0</v>
      </c>
      <c r="AJ175">
        <v>0</v>
      </c>
      <c r="AK175">
        <v>0</v>
      </c>
      <c r="AL175">
        <v>0</v>
      </c>
      <c r="AM175">
        <v>0</v>
      </c>
      <c r="AN175">
        <v>0</v>
      </c>
    </row>
    <row r="176" spans="1:40">
      <c r="A176" t="s">
        <v>5</v>
      </c>
      <c r="B176">
        <v>10303</v>
      </c>
      <c r="C176">
        <v>0</v>
      </c>
      <c r="D176" s="131">
        <f t="shared" si="18"/>
        <v>0</v>
      </c>
      <c r="E176" s="131">
        <f t="shared" si="19"/>
        <v>0</v>
      </c>
      <c r="F176" s="131">
        <f t="shared" si="21"/>
        <v>0</v>
      </c>
      <c r="G176" s="131">
        <f t="shared" si="22"/>
        <v>0</v>
      </c>
      <c r="H176" s="131">
        <f t="shared" si="23"/>
        <v>0</v>
      </c>
      <c r="I176" s="131">
        <f t="shared" si="24"/>
        <v>0</v>
      </c>
      <c r="J176" s="131">
        <f t="shared" si="25"/>
        <v>0</v>
      </c>
      <c r="K176" s="131">
        <f t="shared" si="26"/>
        <v>0</v>
      </c>
      <c r="L176" s="131">
        <f t="shared" si="27"/>
        <v>0</v>
      </c>
      <c r="M176" s="131">
        <f t="shared" si="28"/>
        <v>0</v>
      </c>
      <c r="N176" s="131">
        <f t="shared" si="29"/>
        <v>0</v>
      </c>
      <c r="O176" s="131">
        <f t="shared" si="30"/>
        <v>0</v>
      </c>
      <c r="P176" s="131">
        <f t="shared" si="31"/>
        <v>0</v>
      </c>
      <c r="Q176" s="131">
        <f t="shared" si="32"/>
        <v>0</v>
      </c>
      <c r="R176" s="131">
        <f t="shared" si="20"/>
        <v>0</v>
      </c>
      <c r="S176" s="131">
        <f t="shared" si="20"/>
        <v>0</v>
      </c>
      <c r="T176" s="131">
        <f t="shared" si="14"/>
        <v>0</v>
      </c>
      <c r="U176" s="131">
        <f t="shared" si="14"/>
        <v>0</v>
      </c>
      <c r="W176">
        <v>0</v>
      </c>
      <c r="X176">
        <v>0</v>
      </c>
      <c r="Y176">
        <v>0</v>
      </c>
      <c r="Z176">
        <v>0</v>
      </c>
      <c r="AA176">
        <v>0</v>
      </c>
      <c r="AB176">
        <v>0</v>
      </c>
      <c r="AC176">
        <v>0</v>
      </c>
      <c r="AD176">
        <v>0</v>
      </c>
      <c r="AE176">
        <v>0</v>
      </c>
      <c r="AF176">
        <v>0</v>
      </c>
      <c r="AG176">
        <v>0</v>
      </c>
      <c r="AH176">
        <v>0</v>
      </c>
      <c r="AI176">
        <v>0</v>
      </c>
      <c r="AJ176">
        <v>0</v>
      </c>
      <c r="AK176">
        <v>0</v>
      </c>
      <c r="AL176">
        <v>0</v>
      </c>
      <c r="AM176">
        <v>0</v>
      </c>
      <c r="AN176">
        <v>0</v>
      </c>
    </row>
    <row r="177" spans="1:40">
      <c r="A177" t="s">
        <v>5</v>
      </c>
      <c r="B177">
        <v>10310</v>
      </c>
      <c r="C177">
        <v>0</v>
      </c>
      <c r="D177" s="131">
        <f t="shared" si="18"/>
        <v>0</v>
      </c>
      <c r="E177" s="131">
        <f t="shared" si="19"/>
        <v>0</v>
      </c>
      <c r="F177" s="131">
        <f t="shared" si="21"/>
        <v>0</v>
      </c>
      <c r="G177" s="131">
        <f t="shared" si="22"/>
        <v>0</v>
      </c>
      <c r="H177" s="131">
        <f t="shared" si="23"/>
        <v>0</v>
      </c>
      <c r="I177" s="131">
        <f t="shared" si="24"/>
        <v>0</v>
      </c>
      <c r="J177" s="131">
        <f t="shared" si="25"/>
        <v>0</v>
      </c>
      <c r="K177" s="131">
        <f t="shared" si="26"/>
        <v>0</v>
      </c>
      <c r="L177" s="131">
        <f t="shared" si="27"/>
        <v>0</v>
      </c>
      <c r="M177" s="131">
        <f t="shared" si="28"/>
        <v>0</v>
      </c>
      <c r="N177" s="131">
        <f t="shared" si="29"/>
        <v>0</v>
      </c>
      <c r="O177" s="131">
        <f t="shared" si="30"/>
        <v>0</v>
      </c>
      <c r="P177" s="131">
        <f t="shared" si="31"/>
        <v>0</v>
      </c>
      <c r="Q177" s="131">
        <f t="shared" si="32"/>
        <v>0</v>
      </c>
      <c r="R177" s="131">
        <f t="shared" si="20"/>
        <v>0</v>
      </c>
      <c r="S177" s="131">
        <f t="shared" si="20"/>
        <v>0</v>
      </c>
      <c r="T177" s="131">
        <f t="shared" si="14"/>
        <v>0</v>
      </c>
      <c r="U177" s="131">
        <f t="shared" si="14"/>
        <v>0</v>
      </c>
      <c r="W177">
        <v>0</v>
      </c>
      <c r="X177">
        <v>0</v>
      </c>
      <c r="Y177">
        <v>0</v>
      </c>
      <c r="Z177">
        <v>0</v>
      </c>
      <c r="AA177">
        <v>0</v>
      </c>
      <c r="AB177">
        <v>0</v>
      </c>
      <c r="AC177">
        <v>0</v>
      </c>
      <c r="AD177">
        <v>0</v>
      </c>
      <c r="AE177">
        <v>0</v>
      </c>
      <c r="AF177">
        <v>0</v>
      </c>
      <c r="AG177">
        <v>0</v>
      </c>
      <c r="AH177">
        <v>0</v>
      </c>
      <c r="AI177">
        <v>0</v>
      </c>
      <c r="AJ177">
        <v>0</v>
      </c>
      <c r="AK177">
        <v>0</v>
      </c>
      <c r="AL177">
        <v>0</v>
      </c>
      <c r="AM177">
        <v>0</v>
      </c>
      <c r="AN177">
        <v>0</v>
      </c>
    </row>
    <row r="178" spans="1:40">
      <c r="A178" t="s">
        <v>5</v>
      </c>
      <c r="B178">
        <v>10306</v>
      </c>
      <c r="C178">
        <v>0</v>
      </c>
      <c r="D178" s="131">
        <f t="shared" si="18"/>
        <v>0</v>
      </c>
      <c r="E178" s="131">
        <f t="shared" si="19"/>
        <v>0</v>
      </c>
      <c r="F178" s="131">
        <f t="shared" si="21"/>
        <v>0</v>
      </c>
      <c r="G178" s="131">
        <f t="shared" si="22"/>
        <v>0</v>
      </c>
      <c r="H178" s="131">
        <f t="shared" si="23"/>
        <v>0</v>
      </c>
      <c r="I178" s="131">
        <f t="shared" si="24"/>
        <v>0</v>
      </c>
      <c r="J178" s="131">
        <f t="shared" si="25"/>
        <v>0</v>
      </c>
      <c r="K178" s="131">
        <f t="shared" si="26"/>
        <v>0</v>
      </c>
      <c r="L178" s="131">
        <f t="shared" si="27"/>
        <v>0</v>
      </c>
      <c r="M178" s="131">
        <f t="shared" si="28"/>
        <v>0</v>
      </c>
      <c r="N178" s="131">
        <f t="shared" si="29"/>
        <v>0</v>
      </c>
      <c r="O178" s="131">
        <f t="shared" si="30"/>
        <v>0</v>
      </c>
      <c r="P178" s="131">
        <f t="shared" si="31"/>
        <v>0</v>
      </c>
      <c r="Q178" s="131">
        <f t="shared" si="32"/>
        <v>0</v>
      </c>
      <c r="R178" s="131">
        <f t="shared" si="20"/>
        <v>0</v>
      </c>
      <c r="S178" s="131">
        <f t="shared" si="20"/>
        <v>0</v>
      </c>
      <c r="T178" s="131">
        <f t="shared" si="14"/>
        <v>0</v>
      </c>
      <c r="U178" s="131">
        <f t="shared" si="14"/>
        <v>0</v>
      </c>
      <c r="W178">
        <v>0</v>
      </c>
      <c r="X178">
        <v>0</v>
      </c>
      <c r="Y178">
        <v>0</v>
      </c>
      <c r="Z178">
        <v>0</v>
      </c>
      <c r="AA178">
        <v>0</v>
      </c>
      <c r="AB178">
        <v>0</v>
      </c>
      <c r="AC178">
        <v>0</v>
      </c>
      <c r="AD178">
        <v>0</v>
      </c>
      <c r="AE178">
        <v>0</v>
      </c>
      <c r="AF178">
        <v>0</v>
      </c>
      <c r="AG178">
        <v>0</v>
      </c>
      <c r="AH178">
        <v>0</v>
      </c>
      <c r="AI178">
        <v>0</v>
      </c>
      <c r="AJ178">
        <v>0</v>
      </c>
      <c r="AK178">
        <v>0</v>
      </c>
      <c r="AL178">
        <v>0</v>
      </c>
      <c r="AM178">
        <v>0</v>
      </c>
      <c r="AN178">
        <v>0</v>
      </c>
    </row>
    <row r="179" spans="1:40">
      <c r="A179" t="s">
        <v>5</v>
      </c>
      <c r="B179">
        <v>10307</v>
      </c>
      <c r="C179">
        <v>0</v>
      </c>
      <c r="D179" s="131">
        <f t="shared" si="18"/>
        <v>0</v>
      </c>
      <c r="E179" s="131">
        <f t="shared" si="19"/>
        <v>0</v>
      </c>
      <c r="F179" s="131">
        <f t="shared" si="21"/>
        <v>0</v>
      </c>
      <c r="G179" s="131">
        <f t="shared" si="22"/>
        <v>0</v>
      </c>
      <c r="H179" s="131">
        <f t="shared" si="23"/>
        <v>0</v>
      </c>
      <c r="I179" s="131">
        <f t="shared" si="24"/>
        <v>0</v>
      </c>
      <c r="J179" s="131">
        <f t="shared" si="25"/>
        <v>0</v>
      </c>
      <c r="K179" s="131">
        <f t="shared" si="26"/>
        <v>0</v>
      </c>
      <c r="L179" s="131">
        <f t="shared" si="27"/>
        <v>0</v>
      </c>
      <c r="M179" s="131">
        <f t="shared" si="28"/>
        <v>0</v>
      </c>
      <c r="N179" s="131">
        <f t="shared" si="29"/>
        <v>0</v>
      </c>
      <c r="O179" s="131">
        <f t="shared" si="30"/>
        <v>0</v>
      </c>
      <c r="P179" s="131">
        <f t="shared" si="31"/>
        <v>0</v>
      </c>
      <c r="Q179" s="131">
        <f t="shared" si="32"/>
        <v>0</v>
      </c>
      <c r="R179" s="131">
        <f t="shared" si="20"/>
        <v>0</v>
      </c>
      <c r="S179" s="131">
        <f t="shared" si="20"/>
        <v>0</v>
      </c>
      <c r="T179" s="131">
        <f t="shared" si="14"/>
        <v>0</v>
      </c>
      <c r="U179" s="131">
        <f t="shared" si="14"/>
        <v>0</v>
      </c>
      <c r="W179">
        <v>0</v>
      </c>
      <c r="X179">
        <v>0</v>
      </c>
      <c r="Y179">
        <v>0</v>
      </c>
      <c r="Z179">
        <v>0</v>
      </c>
      <c r="AA179">
        <v>0</v>
      </c>
      <c r="AB179">
        <v>0</v>
      </c>
      <c r="AC179">
        <v>0</v>
      </c>
      <c r="AD179">
        <v>0</v>
      </c>
      <c r="AE179">
        <v>0</v>
      </c>
      <c r="AF179">
        <v>0</v>
      </c>
      <c r="AG179">
        <v>0</v>
      </c>
      <c r="AH179">
        <v>0</v>
      </c>
      <c r="AI179">
        <v>0</v>
      </c>
      <c r="AJ179">
        <v>0</v>
      </c>
      <c r="AK179">
        <v>0</v>
      </c>
      <c r="AL179">
        <v>0</v>
      </c>
      <c r="AM179">
        <v>0</v>
      </c>
      <c r="AN179">
        <v>0</v>
      </c>
    </row>
    <row r="180" spans="1:40">
      <c r="A180" t="s">
        <v>5</v>
      </c>
      <c r="B180">
        <v>10308</v>
      </c>
      <c r="C180">
        <v>0</v>
      </c>
      <c r="D180" s="131">
        <f t="shared" si="18"/>
        <v>0</v>
      </c>
      <c r="E180" s="131">
        <f t="shared" si="19"/>
        <v>0</v>
      </c>
      <c r="F180" s="131">
        <f t="shared" si="21"/>
        <v>0</v>
      </c>
      <c r="G180" s="131">
        <f t="shared" si="22"/>
        <v>0</v>
      </c>
      <c r="H180" s="131">
        <f t="shared" si="23"/>
        <v>0</v>
      </c>
      <c r="I180" s="131">
        <f t="shared" si="24"/>
        <v>0</v>
      </c>
      <c r="J180" s="131">
        <f t="shared" si="25"/>
        <v>0</v>
      </c>
      <c r="K180" s="131">
        <f t="shared" si="26"/>
        <v>0</v>
      </c>
      <c r="L180" s="131">
        <f t="shared" si="27"/>
        <v>0</v>
      </c>
      <c r="M180" s="131">
        <f t="shared" si="28"/>
        <v>0</v>
      </c>
      <c r="N180" s="131">
        <f t="shared" si="29"/>
        <v>0</v>
      </c>
      <c r="O180" s="131">
        <f t="shared" si="30"/>
        <v>0</v>
      </c>
      <c r="P180" s="131">
        <f t="shared" si="31"/>
        <v>0</v>
      </c>
      <c r="Q180" s="131">
        <f t="shared" si="32"/>
        <v>0</v>
      </c>
      <c r="R180" s="131">
        <f t="shared" si="20"/>
        <v>0</v>
      </c>
      <c r="S180" s="131">
        <f t="shared" si="20"/>
        <v>0</v>
      </c>
      <c r="T180" s="131">
        <f t="shared" si="14"/>
        <v>0</v>
      </c>
      <c r="U180" s="131">
        <f t="shared" si="14"/>
        <v>0</v>
      </c>
      <c r="W180">
        <v>0</v>
      </c>
      <c r="X180">
        <v>0</v>
      </c>
      <c r="Y180">
        <v>0</v>
      </c>
      <c r="Z180">
        <v>0</v>
      </c>
      <c r="AA180">
        <v>0</v>
      </c>
      <c r="AB180">
        <v>0</v>
      </c>
      <c r="AC180">
        <v>0</v>
      </c>
      <c r="AD180">
        <v>0</v>
      </c>
      <c r="AE180">
        <v>0</v>
      </c>
      <c r="AF180">
        <v>0</v>
      </c>
      <c r="AG180">
        <v>0</v>
      </c>
      <c r="AH180">
        <v>0</v>
      </c>
      <c r="AI180">
        <v>0</v>
      </c>
      <c r="AJ180">
        <v>0</v>
      </c>
      <c r="AK180">
        <v>0</v>
      </c>
      <c r="AL180">
        <v>0</v>
      </c>
      <c r="AM180">
        <v>0</v>
      </c>
      <c r="AN180">
        <v>0</v>
      </c>
    </row>
    <row r="181" spans="1:40">
      <c r="A181" t="s">
        <v>5</v>
      </c>
      <c r="B181">
        <v>10309</v>
      </c>
      <c r="C181">
        <v>0</v>
      </c>
      <c r="D181" s="131">
        <f t="shared" si="18"/>
        <v>0</v>
      </c>
      <c r="E181" s="131">
        <f t="shared" si="19"/>
        <v>0</v>
      </c>
      <c r="F181" s="131">
        <f t="shared" si="21"/>
        <v>0</v>
      </c>
      <c r="G181" s="131">
        <f t="shared" si="22"/>
        <v>0</v>
      </c>
      <c r="H181" s="131">
        <f t="shared" si="23"/>
        <v>0</v>
      </c>
      <c r="I181" s="131">
        <f t="shared" si="24"/>
        <v>0</v>
      </c>
      <c r="J181" s="131">
        <f t="shared" si="25"/>
        <v>0</v>
      </c>
      <c r="K181" s="131">
        <f t="shared" si="26"/>
        <v>0</v>
      </c>
      <c r="L181" s="131">
        <f t="shared" si="27"/>
        <v>0</v>
      </c>
      <c r="M181" s="131">
        <f t="shared" si="28"/>
        <v>0</v>
      </c>
      <c r="N181" s="131">
        <f t="shared" si="29"/>
        <v>0</v>
      </c>
      <c r="O181" s="131">
        <f t="shared" si="30"/>
        <v>0</v>
      </c>
      <c r="P181" s="131">
        <f t="shared" si="31"/>
        <v>0</v>
      </c>
      <c r="Q181" s="131">
        <f t="shared" si="32"/>
        <v>0</v>
      </c>
      <c r="R181" s="131">
        <f t="shared" si="20"/>
        <v>0</v>
      </c>
      <c r="S181" s="131">
        <f t="shared" si="20"/>
        <v>0</v>
      </c>
      <c r="T181" s="131">
        <f t="shared" si="14"/>
        <v>0</v>
      </c>
      <c r="U181" s="131">
        <f t="shared" si="14"/>
        <v>0</v>
      </c>
      <c r="W181">
        <v>0</v>
      </c>
      <c r="X181">
        <v>0</v>
      </c>
      <c r="Y181">
        <v>0</v>
      </c>
      <c r="Z181">
        <v>0</v>
      </c>
      <c r="AA181">
        <v>0</v>
      </c>
      <c r="AB181">
        <v>0</v>
      </c>
      <c r="AC181">
        <v>0</v>
      </c>
      <c r="AD181">
        <v>0</v>
      </c>
      <c r="AE181">
        <v>0</v>
      </c>
      <c r="AF181">
        <v>0</v>
      </c>
      <c r="AG181">
        <v>0</v>
      </c>
      <c r="AH181">
        <v>0</v>
      </c>
      <c r="AI181">
        <v>0</v>
      </c>
      <c r="AJ181">
        <v>0</v>
      </c>
      <c r="AK181">
        <v>0</v>
      </c>
      <c r="AL181">
        <v>0</v>
      </c>
      <c r="AM181">
        <v>0</v>
      </c>
      <c r="AN181">
        <v>0</v>
      </c>
    </row>
    <row r="182" spans="1:40">
      <c r="A182" t="s">
        <v>5</v>
      </c>
      <c r="B182">
        <v>10312</v>
      </c>
      <c r="C182">
        <v>0</v>
      </c>
      <c r="D182" s="131">
        <f t="shared" si="18"/>
        <v>0</v>
      </c>
      <c r="E182" s="131">
        <f t="shared" si="19"/>
        <v>0</v>
      </c>
      <c r="F182" s="131">
        <f t="shared" si="21"/>
        <v>0</v>
      </c>
      <c r="G182" s="131">
        <f t="shared" si="22"/>
        <v>0</v>
      </c>
      <c r="H182" s="131">
        <f t="shared" si="23"/>
        <v>0</v>
      </c>
      <c r="I182" s="131">
        <f t="shared" si="24"/>
        <v>0</v>
      </c>
      <c r="J182" s="131">
        <f t="shared" si="25"/>
        <v>0</v>
      </c>
      <c r="K182" s="131">
        <f t="shared" si="26"/>
        <v>0</v>
      </c>
      <c r="L182" s="131">
        <f t="shared" si="27"/>
        <v>0</v>
      </c>
      <c r="M182" s="131">
        <f t="shared" si="28"/>
        <v>0</v>
      </c>
      <c r="N182" s="131">
        <f t="shared" si="29"/>
        <v>0</v>
      </c>
      <c r="O182" s="131">
        <f t="shared" si="30"/>
        <v>0</v>
      </c>
      <c r="P182" s="131">
        <f t="shared" si="31"/>
        <v>0</v>
      </c>
      <c r="Q182" s="131">
        <f t="shared" si="32"/>
        <v>0</v>
      </c>
      <c r="R182" s="131">
        <f t="shared" si="20"/>
        <v>0</v>
      </c>
      <c r="S182" s="131">
        <f t="shared" si="20"/>
        <v>0</v>
      </c>
      <c r="T182" s="131">
        <f t="shared" si="14"/>
        <v>0</v>
      </c>
      <c r="U182" s="131">
        <f t="shared" si="14"/>
        <v>0</v>
      </c>
      <c r="W182">
        <v>0</v>
      </c>
      <c r="X182">
        <v>0</v>
      </c>
      <c r="Y182">
        <v>0</v>
      </c>
      <c r="Z182">
        <v>0</v>
      </c>
      <c r="AA182">
        <v>0</v>
      </c>
      <c r="AB182">
        <v>0</v>
      </c>
      <c r="AC182">
        <v>0</v>
      </c>
      <c r="AD182">
        <v>0</v>
      </c>
      <c r="AE182">
        <v>0</v>
      </c>
      <c r="AF182">
        <v>0</v>
      </c>
      <c r="AG182">
        <v>0</v>
      </c>
      <c r="AH182">
        <v>0</v>
      </c>
      <c r="AI182">
        <v>0</v>
      </c>
      <c r="AJ182">
        <v>0</v>
      </c>
      <c r="AK182">
        <v>0</v>
      </c>
      <c r="AL182">
        <v>0</v>
      </c>
      <c r="AM182">
        <v>0</v>
      </c>
      <c r="AN182">
        <v>0</v>
      </c>
    </row>
    <row r="183" spans="1:40">
      <c r="A183" t="s">
        <v>5</v>
      </c>
      <c r="B183">
        <v>10301</v>
      </c>
      <c r="C183">
        <v>1</v>
      </c>
      <c r="D183" s="131">
        <f t="shared" si="18"/>
        <v>0</v>
      </c>
      <c r="E183" s="131">
        <f t="shared" si="19"/>
        <v>0</v>
      </c>
      <c r="F183" s="131">
        <f t="shared" si="21"/>
        <v>0</v>
      </c>
      <c r="G183" s="131">
        <f t="shared" si="22"/>
        <v>0</v>
      </c>
      <c r="H183" s="131">
        <f t="shared" si="23"/>
        <v>1</v>
      </c>
      <c r="I183" s="131">
        <f t="shared" si="24"/>
        <v>0</v>
      </c>
      <c r="J183" s="131">
        <f t="shared" si="25"/>
        <v>0</v>
      </c>
      <c r="K183" s="131">
        <f t="shared" si="26"/>
        <v>1</v>
      </c>
      <c r="L183" s="131">
        <f t="shared" si="27"/>
        <v>0</v>
      </c>
      <c r="M183" s="131">
        <f t="shared" si="28"/>
        <v>0</v>
      </c>
      <c r="N183" s="131">
        <f t="shared" si="29"/>
        <v>0</v>
      </c>
      <c r="O183" s="131">
        <f t="shared" si="30"/>
        <v>0</v>
      </c>
      <c r="P183" s="131">
        <f t="shared" si="31"/>
        <v>0</v>
      </c>
      <c r="Q183" s="131">
        <f t="shared" si="32"/>
        <v>0</v>
      </c>
      <c r="R183" s="131">
        <f t="shared" si="20"/>
        <v>0</v>
      </c>
      <c r="S183" s="131">
        <f t="shared" si="20"/>
        <v>0</v>
      </c>
      <c r="T183" s="131">
        <f t="shared" si="20"/>
        <v>1</v>
      </c>
      <c r="U183" s="131">
        <f t="shared" si="20"/>
        <v>0</v>
      </c>
      <c r="W183">
        <v>0</v>
      </c>
      <c r="X183">
        <v>0</v>
      </c>
      <c r="Y183">
        <v>0</v>
      </c>
      <c r="Z183">
        <v>0</v>
      </c>
      <c r="AA183">
        <v>1</v>
      </c>
      <c r="AB183">
        <v>0</v>
      </c>
      <c r="AC183">
        <v>0</v>
      </c>
      <c r="AD183">
        <v>1</v>
      </c>
      <c r="AE183">
        <v>0</v>
      </c>
      <c r="AF183">
        <v>0</v>
      </c>
      <c r="AG183">
        <v>0</v>
      </c>
      <c r="AH183">
        <v>0</v>
      </c>
      <c r="AI183">
        <v>0</v>
      </c>
      <c r="AJ183">
        <v>0</v>
      </c>
      <c r="AK183">
        <v>0</v>
      </c>
      <c r="AL183">
        <v>0</v>
      </c>
      <c r="AM183">
        <v>1</v>
      </c>
      <c r="AN183">
        <v>0</v>
      </c>
    </row>
    <row r="184" spans="1:40">
      <c r="A184" t="s">
        <v>5</v>
      </c>
      <c r="B184">
        <v>10304</v>
      </c>
      <c r="C184">
        <v>0</v>
      </c>
      <c r="D184" s="131">
        <f t="shared" si="18"/>
        <v>0</v>
      </c>
      <c r="E184" s="131">
        <f t="shared" si="19"/>
        <v>0</v>
      </c>
      <c r="F184" s="131">
        <f t="shared" si="21"/>
        <v>0</v>
      </c>
      <c r="G184" s="131">
        <f t="shared" si="22"/>
        <v>0</v>
      </c>
      <c r="H184" s="131">
        <f t="shared" si="23"/>
        <v>0</v>
      </c>
      <c r="I184" s="131">
        <f t="shared" si="24"/>
        <v>0</v>
      </c>
      <c r="J184" s="131">
        <f t="shared" si="25"/>
        <v>0</v>
      </c>
      <c r="K184" s="131">
        <f t="shared" si="26"/>
        <v>0</v>
      </c>
      <c r="L184" s="131">
        <f t="shared" si="27"/>
        <v>0</v>
      </c>
      <c r="M184" s="131">
        <f t="shared" si="28"/>
        <v>0</v>
      </c>
      <c r="N184" s="131">
        <f t="shared" si="29"/>
        <v>0</v>
      </c>
      <c r="O184" s="131">
        <f t="shared" si="30"/>
        <v>0</v>
      </c>
      <c r="P184" s="131">
        <f t="shared" si="31"/>
        <v>0</v>
      </c>
      <c r="Q184" s="131">
        <f t="shared" si="32"/>
        <v>0</v>
      </c>
      <c r="R184" s="131">
        <f t="shared" si="20"/>
        <v>0</v>
      </c>
      <c r="S184" s="131">
        <f t="shared" si="20"/>
        <v>0</v>
      </c>
      <c r="T184" s="131">
        <f t="shared" si="20"/>
        <v>0</v>
      </c>
      <c r="U184" s="131">
        <f t="shared" si="20"/>
        <v>0</v>
      </c>
      <c r="W184">
        <v>0</v>
      </c>
      <c r="X184">
        <v>0</v>
      </c>
      <c r="Y184">
        <v>0</v>
      </c>
      <c r="Z184">
        <v>0</v>
      </c>
      <c r="AA184">
        <v>0</v>
      </c>
      <c r="AB184">
        <v>0</v>
      </c>
      <c r="AC184">
        <v>0</v>
      </c>
      <c r="AD184">
        <v>0</v>
      </c>
      <c r="AE184">
        <v>0</v>
      </c>
      <c r="AF184">
        <v>0</v>
      </c>
      <c r="AG184">
        <v>0</v>
      </c>
      <c r="AH184">
        <v>0</v>
      </c>
      <c r="AI184">
        <v>0</v>
      </c>
      <c r="AJ184">
        <v>0</v>
      </c>
      <c r="AK184">
        <v>0</v>
      </c>
      <c r="AL184">
        <v>0</v>
      </c>
      <c r="AM184">
        <v>0</v>
      </c>
      <c r="AN184">
        <v>0</v>
      </c>
    </row>
    <row r="185" spans="1:40">
      <c r="A185" t="s">
        <v>5</v>
      </c>
      <c r="B185">
        <v>10305</v>
      </c>
      <c r="C185">
        <v>0</v>
      </c>
      <c r="D185" s="131">
        <f t="shared" si="18"/>
        <v>0</v>
      </c>
      <c r="E185" s="131">
        <f t="shared" si="19"/>
        <v>0</v>
      </c>
      <c r="F185" s="131">
        <f t="shared" si="21"/>
        <v>0</v>
      </c>
      <c r="G185" s="131">
        <f t="shared" si="22"/>
        <v>0</v>
      </c>
      <c r="H185" s="131">
        <f t="shared" si="23"/>
        <v>0</v>
      </c>
      <c r="I185" s="131">
        <f t="shared" si="24"/>
        <v>0</v>
      </c>
      <c r="J185" s="131">
        <f t="shared" si="25"/>
        <v>0</v>
      </c>
      <c r="K185" s="131">
        <f t="shared" si="26"/>
        <v>0</v>
      </c>
      <c r="L185" s="131">
        <f t="shared" si="27"/>
        <v>0</v>
      </c>
      <c r="M185" s="131">
        <f t="shared" si="28"/>
        <v>0</v>
      </c>
      <c r="N185" s="131">
        <f t="shared" si="29"/>
        <v>0</v>
      </c>
      <c r="O185" s="131">
        <f t="shared" si="30"/>
        <v>0</v>
      </c>
      <c r="P185" s="131">
        <f t="shared" si="31"/>
        <v>0</v>
      </c>
      <c r="Q185" s="131">
        <f t="shared" si="32"/>
        <v>0</v>
      </c>
      <c r="R185" s="131">
        <f t="shared" si="20"/>
        <v>0</v>
      </c>
      <c r="S185" s="131">
        <f t="shared" si="20"/>
        <v>0</v>
      </c>
      <c r="T185" s="131">
        <f t="shared" si="20"/>
        <v>0</v>
      </c>
      <c r="U185" s="131">
        <f t="shared" si="20"/>
        <v>0</v>
      </c>
      <c r="W185">
        <v>0</v>
      </c>
      <c r="X185">
        <v>0</v>
      </c>
      <c r="Y185">
        <v>0</v>
      </c>
      <c r="Z185">
        <v>0</v>
      </c>
      <c r="AA185">
        <v>0</v>
      </c>
      <c r="AB185">
        <v>0</v>
      </c>
      <c r="AC185">
        <v>0</v>
      </c>
      <c r="AD185">
        <v>0</v>
      </c>
      <c r="AE185">
        <v>0</v>
      </c>
      <c r="AF185">
        <v>0</v>
      </c>
      <c r="AG185">
        <v>0</v>
      </c>
      <c r="AH185">
        <v>0</v>
      </c>
      <c r="AI185">
        <v>0</v>
      </c>
      <c r="AJ185">
        <v>0</v>
      </c>
      <c r="AK185">
        <v>0</v>
      </c>
      <c r="AL185">
        <v>0</v>
      </c>
      <c r="AM185">
        <v>0</v>
      </c>
      <c r="AN185">
        <v>0</v>
      </c>
    </row>
    <row r="186" spans="1:40">
      <c r="A186" t="s">
        <v>5</v>
      </c>
      <c r="B186">
        <v>10314</v>
      </c>
      <c r="C186">
        <v>0</v>
      </c>
      <c r="D186" s="131">
        <f t="shared" si="18"/>
        <v>0</v>
      </c>
      <c r="E186" s="131">
        <f t="shared" si="19"/>
        <v>0</v>
      </c>
      <c r="F186" s="131">
        <f t="shared" si="21"/>
        <v>0</v>
      </c>
      <c r="G186" s="131">
        <f t="shared" si="22"/>
        <v>0</v>
      </c>
      <c r="H186" s="131">
        <f t="shared" si="23"/>
        <v>0</v>
      </c>
      <c r="I186" s="131">
        <f t="shared" si="24"/>
        <v>0</v>
      </c>
      <c r="J186" s="131">
        <f t="shared" si="25"/>
        <v>0</v>
      </c>
      <c r="K186" s="131">
        <f t="shared" si="26"/>
        <v>0</v>
      </c>
      <c r="L186" s="131">
        <f t="shared" si="27"/>
        <v>0</v>
      </c>
      <c r="M186" s="131">
        <f t="shared" si="28"/>
        <v>0</v>
      </c>
      <c r="N186" s="131">
        <f t="shared" si="29"/>
        <v>0</v>
      </c>
      <c r="O186" s="131">
        <f t="shared" si="30"/>
        <v>0</v>
      </c>
      <c r="P186" s="131">
        <f t="shared" si="31"/>
        <v>0</v>
      </c>
      <c r="Q186" s="131">
        <f t="shared" si="32"/>
        <v>0</v>
      </c>
      <c r="R186" s="131">
        <f t="shared" si="20"/>
        <v>0</v>
      </c>
      <c r="S186" s="131">
        <f t="shared" si="20"/>
        <v>0</v>
      </c>
      <c r="T186" s="131">
        <f t="shared" si="20"/>
        <v>0</v>
      </c>
      <c r="U186" s="131">
        <f t="shared" si="20"/>
        <v>0</v>
      </c>
      <c r="W186">
        <v>0</v>
      </c>
      <c r="X186">
        <v>0</v>
      </c>
      <c r="Y186">
        <v>0</v>
      </c>
      <c r="Z186">
        <v>0</v>
      </c>
      <c r="AA186">
        <v>0</v>
      </c>
      <c r="AB186">
        <v>0</v>
      </c>
      <c r="AC186">
        <v>0</v>
      </c>
      <c r="AD186">
        <v>0</v>
      </c>
      <c r="AE186">
        <v>0</v>
      </c>
      <c r="AF186">
        <v>0</v>
      </c>
      <c r="AG186">
        <v>0</v>
      </c>
      <c r="AH186">
        <v>0</v>
      </c>
      <c r="AI186">
        <v>0</v>
      </c>
      <c r="AJ186">
        <v>0</v>
      </c>
      <c r="AK186">
        <v>0</v>
      </c>
      <c r="AL186">
        <v>0</v>
      </c>
      <c r="AM186">
        <v>0</v>
      </c>
      <c r="AN186">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AM519"/>
  <sheetViews>
    <sheetView workbookViewId="0">
      <selection activeCell="M24" sqref="M24"/>
    </sheetView>
  </sheetViews>
  <sheetFormatPr baseColWidth="10" defaultRowHeight="15" x14ac:dyDescent="0"/>
  <cols>
    <col min="1" max="1" width="9.83203125" style="144" customWidth="1"/>
    <col min="2" max="2" width="9" style="87" customWidth="1"/>
    <col min="3" max="7" width="8" style="131" bestFit="1" customWidth="1"/>
    <col min="8" max="8" width="9.5" style="131" bestFit="1" customWidth="1"/>
    <col min="9" max="9" width="7.1640625" style="131" bestFit="1" customWidth="1"/>
    <col min="10" max="10" width="8.1640625" style="131" bestFit="1" customWidth="1"/>
    <col min="11" max="11" width="10.6640625" style="131" bestFit="1" customWidth="1"/>
    <col min="12" max="12" width="9.83203125" style="131" bestFit="1" customWidth="1"/>
    <col min="13" max="16" width="8.1640625" style="131" bestFit="1" customWidth="1"/>
    <col min="17" max="17" width="9.33203125" style="131" bestFit="1" customWidth="1"/>
    <col min="18" max="19" width="8.1640625" style="131" bestFit="1" customWidth="1"/>
    <col min="20" max="20" width="7.6640625" style="131" bestFit="1" customWidth="1"/>
    <col min="21" max="21" width="10.83203125" style="87" customWidth="1"/>
    <col min="22" max="26" width="8" bestFit="1" customWidth="1"/>
    <col min="27" max="27" width="9.5" bestFit="1" customWidth="1"/>
    <col min="28" max="28" width="6.1640625" customWidth="1"/>
    <col min="29" max="29" width="7.33203125" bestFit="1" customWidth="1"/>
    <col min="30" max="30" width="10.6640625" bestFit="1" customWidth="1"/>
    <col min="31" max="31" width="9.83203125" bestFit="1" customWidth="1"/>
    <col min="32" max="32" width="6.33203125" bestFit="1" customWidth="1"/>
    <col min="33" max="33" width="5.6640625" bestFit="1" customWidth="1"/>
    <col min="34" max="34" width="6.33203125" bestFit="1" customWidth="1"/>
    <col min="35" max="35" width="5.83203125" bestFit="1" customWidth="1"/>
    <col min="36" max="36" width="9.33203125" bestFit="1" customWidth="1"/>
    <col min="37" max="37" width="6.1640625" bestFit="1" customWidth="1"/>
    <col min="38" max="38" width="8.1640625" bestFit="1" customWidth="1"/>
    <col min="39" max="39" width="7.6640625" bestFit="1" customWidth="1"/>
  </cols>
  <sheetData>
    <row r="1" spans="1:39" s="1" customFormat="1">
      <c r="A1" s="143" t="s">
        <v>230</v>
      </c>
      <c r="B1" s="139" t="s">
        <v>214</v>
      </c>
      <c r="C1" s="141" t="s">
        <v>216</v>
      </c>
      <c r="D1" s="141" t="s">
        <v>217</v>
      </c>
      <c r="E1" s="141" t="s">
        <v>218</v>
      </c>
      <c r="F1" s="141" t="s">
        <v>219</v>
      </c>
      <c r="G1" s="141" t="s">
        <v>220</v>
      </c>
      <c r="H1" s="141" t="s">
        <v>221</v>
      </c>
      <c r="I1" s="141" t="s">
        <v>116</v>
      </c>
      <c r="J1" s="141" t="s">
        <v>53</v>
      </c>
      <c r="K1" s="141" t="s">
        <v>48</v>
      </c>
      <c r="L1" s="141" t="s">
        <v>222</v>
      </c>
      <c r="M1" s="141" t="s">
        <v>21</v>
      </c>
      <c r="N1" s="141" t="s">
        <v>29</v>
      </c>
      <c r="O1" s="141" t="s">
        <v>231</v>
      </c>
      <c r="P1" s="141" t="s">
        <v>91</v>
      </c>
      <c r="Q1" s="141" t="s">
        <v>93</v>
      </c>
      <c r="R1" s="141" t="s">
        <v>81</v>
      </c>
      <c r="S1" s="141" t="s">
        <v>224</v>
      </c>
      <c r="T1" s="141" t="s">
        <v>225</v>
      </c>
      <c r="U1" s="139"/>
      <c r="V1" s="140" t="s">
        <v>216</v>
      </c>
      <c r="W1" s="140" t="s">
        <v>217</v>
      </c>
      <c r="X1" s="140" t="s">
        <v>218</v>
      </c>
      <c r="Y1" s="140" t="s">
        <v>219</v>
      </c>
      <c r="Z1" s="140" t="s">
        <v>220</v>
      </c>
      <c r="AA1" s="140" t="s">
        <v>221</v>
      </c>
      <c r="AB1" s="140" t="s">
        <v>116</v>
      </c>
      <c r="AC1" s="140" t="s">
        <v>53</v>
      </c>
      <c r="AD1" s="140" t="s">
        <v>48</v>
      </c>
      <c r="AE1" s="140" t="s">
        <v>222</v>
      </c>
      <c r="AF1" s="140" t="s">
        <v>21</v>
      </c>
      <c r="AG1" s="140" t="s">
        <v>29</v>
      </c>
      <c r="AH1" s="140" t="s">
        <v>231</v>
      </c>
      <c r="AI1" s="140" t="s">
        <v>91</v>
      </c>
      <c r="AJ1" s="140" t="s">
        <v>93</v>
      </c>
      <c r="AK1" s="140" t="s">
        <v>81</v>
      </c>
      <c r="AL1" s="140" t="s">
        <v>224</v>
      </c>
      <c r="AM1" s="140" t="s">
        <v>225</v>
      </c>
    </row>
    <row r="2" spans="1:39">
      <c r="A2" s="144">
        <v>10025</v>
      </c>
      <c r="B2" s="87">
        <v>28</v>
      </c>
      <c r="C2" s="131">
        <f t="shared" ref="C2:S2" si="0">V2/$B2</f>
        <v>0</v>
      </c>
      <c r="D2" s="131">
        <f t="shared" si="0"/>
        <v>0.10714285714285714</v>
      </c>
      <c r="E2" s="131">
        <f t="shared" si="0"/>
        <v>0.21428571428571427</v>
      </c>
      <c r="F2" s="131">
        <f t="shared" si="0"/>
        <v>0.17857142857142858</v>
      </c>
      <c r="G2" s="131">
        <f t="shared" si="0"/>
        <v>0.25</v>
      </c>
      <c r="H2" s="131">
        <f t="shared" si="0"/>
        <v>0.25</v>
      </c>
      <c r="I2" s="131">
        <f t="shared" si="0"/>
        <v>0.35714285714285715</v>
      </c>
      <c r="J2" s="131">
        <f t="shared" si="0"/>
        <v>0.6428571428571429</v>
      </c>
      <c r="K2" s="131">
        <f t="shared" si="0"/>
        <v>0</v>
      </c>
      <c r="L2" s="131">
        <f t="shared" si="0"/>
        <v>0</v>
      </c>
      <c r="M2" s="131">
        <f t="shared" si="0"/>
        <v>0.75</v>
      </c>
      <c r="N2" s="131">
        <f t="shared" si="0"/>
        <v>0</v>
      </c>
      <c r="O2" s="131">
        <f t="shared" si="0"/>
        <v>3.5714285714285712E-2</v>
      </c>
      <c r="P2" s="131">
        <f t="shared" si="0"/>
        <v>0</v>
      </c>
      <c r="Q2" s="131">
        <f t="shared" si="0"/>
        <v>0</v>
      </c>
      <c r="R2" s="131">
        <f t="shared" si="0"/>
        <v>0</v>
      </c>
      <c r="S2" s="131">
        <f t="shared" si="0"/>
        <v>0.10714285714285714</v>
      </c>
      <c r="T2" s="131">
        <f t="shared" ref="D2:T17" si="1">AM2/$B2</f>
        <v>0.10714285714285714</v>
      </c>
      <c r="V2" s="87">
        <v>0</v>
      </c>
      <c r="W2" s="87">
        <v>3</v>
      </c>
      <c r="X2" s="87">
        <v>6</v>
      </c>
      <c r="Y2" s="87">
        <v>5</v>
      </c>
      <c r="Z2" s="87">
        <v>7</v>
      </c>
      <c r="AA2" s="87">
        <v>7</v>
      </c>
      <c r="AB2" s="87">
        <v>10</v>
      </c>
      <c r="AC2" s="87">
        <v>18</v>
      </c>
      <c r="AD2" s="87">
        <v>0</v>
      </c>
      <c r="AE2" s="87">
        <v>0</v>
      </c>
      <c r="AF2" s="87">
        <v>21</v>
      </c>
      <c r="AG2" s="87">
        <v>0</v>
      </c>
      <c r="AH2" s="87">
        <v>1</v>
      </c>
      <c r="AI2" s="87">
        <v>0</v>
      </c>
      <c r="AJ2" s="87">
        <v>0</v>
      </c>
      <c r="AK2" s="87">
        <v>0</v>
      </c>
      <c r="AL2" s="87">
        <v>3</v>
      </c>
      <c r="AM2" s="87">
        <v>3</v>
      </c>
    </row>
    <row r="3" spans="1:39">
      <c r="A3" s="144">
        <v>11215</v>
      </c>
      <c r="B3" s="87">
        <v>20</v>
      </c>
      <c r="C3" s="131">
        <f t="shared" ref="C3:R32" si="2">V3/$B3</f>
        <v>0.05</v>
      </c>
      <c r="D3" s="131">
        <f t="shared" si="1"/>
        <v>0.15</v>
      </c>
      <c r="E3" s="131">
        <f t="shared" si="1"/>
        <v>0.45</v>
      </c>
      <c r="F3" s="131">
        <f t="shared" si="1"/>
        <v>0.1</v>
      </c>
      <c r="G3" s="131">
        <f t="shared" si="1"/>
        <v>0.2</v>
      </c>
      <c r="H3" s="131">
        <f t="shared" si="1"/>
        <v>0.05</v>
      </c>
      <c r="I3" s="131">
        <f t="shared" si="1"/>
        <v>0.25</v>
      </c>
      <c r="J3" s="131">
        <f t="shared" si="1"/>
        <v>0.7</v>
      </c>
      <c r="K3" s="131">
        <f t="shared" si="1"/>
        <v>0</v>
      </c>
      <c r="L3" s="131">
        <f t="shared" si="1"/>
        <v>0.05</v>
      </c>
      <c r="M3" s="131">
        <f t="shared" si="1"/>
        <v>0.7</v>
      </c>
      <c r="N3" s="131">
        <f t="shared" si="1"/>
        <v>0.05</v>
      </c>
      <c r="O3" s="131">
        <f t="shared" si="1"/>
        <v>0</v>
      </c>
      <c r="P3" s="131">
        <f t="shared" si="1"/>
        <v>0</v>
      </c>
      <c r="Q3" s="131">
        <f t="shared" si="1"/>
        <v>0</v>
      </c>
      <c r="R3" s="131">
        <f t="shared" si="1"/>
        <v>0.05</v>
      </c>
      <c r="S3" s="131">
        <f t="shared" si="1"/>
        <v>0.2</v>
      </c>
      <c r="T3" s="131">
        <f t="shared" si="1"/>
        <v>0</v>
      </c>
      <c r="V3" s="87">
        <v>1</v>
      </c>
      <c r="W3" s="87">
        <v>3</v>
      </c>
      <c r="X3" s="87">
        <v>9</v>
      </c>
      <c r="Y3" s="87">
        <v>2</v>
      </c>
      <c r="Z3" s="87">
        <v>4</v>
      </c>
      <c r="AA3" s="87">
        <v>1</v>
      </c>
      <c r="AB3" s="87">
        <v>5</v>
      </c>
      <c r="AC3" s="87">
        <v>14</v>
      </c>
      <c r="AD3" s="87">
        <v>0</v>
      </c>
      <c r="AE3" s="87">
        <v>1</v>
      </c>
      <c r="AF3" s="87">
        <v>14</v>
      </c>
      <c r="AG3" s="87">
        <v>1</v>
      </c>
      <c r="AH3" s="87">
        <v>0</v>
      </c>
      <c r="AI3" s="87">
        <v>0</v>
      </c>
      <c r="AJ3" s="87">
        <v>0</v>
      </c>
      <c r="AK3" s="87">
        <v>1</v>
      </c>
      <c r="AL3" s="87">
        <v>4</v>
      </c>
      <c r="AM3" s="87">
        <v>0</v>
      </c>
    </row>
    <row r="4" spans="1:39">
      <c r="A4" s="144">
        <v>10003</v>
      </c>
      <c r="B4" s="87">
        <v>19</v>
      </c>
      <c r="C4" s="131">
        <f t="shared" si="2"/>
        <v>0</v>
      </c>
      <c r="D4" s="131">
        <f t="shared" si="1"/>
        <v>5.2631578947368418E-2</v>
      </c>
      <c r="E4" s="131">
        <f t="shared" si="1"/>
        <v>0.15789473684210525</v>
      </c>
      <c r="F4" s="131">
        <f t="shared" si="1"/>
        <v>0.26315789473684209</v>
      </c>
      <c r="G4" s="131">
        <f t="shared" si="1"/>
        <v>0.21052631578947367</v>
      </c>
      <c r="H4" s="131">
        <f t="shared" si="1"/>
        <v>0.31578947368421051</v>
      </c>
      <c r="I4" s="131">
        <f t="shared" si="1"/>
        <v>0.31578947368421051</v>
      </c>
      <c r="J4" s="131">
        <f t="shared" si="1"/>
        <v>0.63157894736842102</v>
      </c>
      <c r="K4" s="131">
        <f t="shared" si="1"/>
        <v>5.2631578947368418E-2</v>
      </c>
      <c r="L4" s="131">
        <f t="shared" si="1"/>
        <v>0</v>
      </c>
      <c r="M4" s="131">
        <f t="shared" si="1"/>
        <v>0.84210526315789469</v>
      </c>
      <c r="N4" s="131">
        <f t="shared" si="1"/>
        <v>5.2631578947368418E-2</v>
      </c>
      <c r="O4" s="131">
        <f t="shared" si="1"/>
        <v>5.2631578947368418E-2</v>
      </c>
      <c r="P4" s="131">
        <f t="shared" si="1"/>
        <v>0</v>
      </c>
      <c r="Q4" s="131">
        <f t="shared" si="1"/>
        <v>0</v>
      </c>
      <c r="R4" s="131">
        <f t="shared" si="1"/>
        <v>0</v>
      </c>
      <c r="S4" s="131">
        <f t="shared" si="1"/>
        <v>0</v>
      </c>
      <c r="T4" s="131">
        <f t="shared" si="1"/>
        <v>5.2631578947368418E-2</v>
      </c>
      <c r="V4" s="87">
        <v>0</v>
      </c>
      <c r="W4" s="87">
        <v>1</v>
      </c>
      <c r="X4" s="87">
        <v>3</v>
      </c>
      <c r="Y4" s="87">
        <v>5</v>
      </c>
      <c r="Z4" s="87">
        <v>4</v>
      </c>
      <c r="AA4" s="87">
        <v>6</v>
      </c>
      <c r="AB4" s="87">
        <v>6</v>
      </c>
      <c r="AC4" s="87">
        <v>12</v>
      </c>
      <c r="AD4" s="87">
        <v>1</v>
      </c>
      <c r="AE4" s="87">
        <v>0</v>
      </c>
      <c r="AF4" s="87">
        <v>16</v>
      </c>
      <c r="AG4" s="87">
        <v>1</v>
      </c>
      <c r="AH4" s="87">
        <v>1</v>
      </c>
      <c r="AI4" s="87">
        <v>0</v>
      </c>
      <c r="AJ4" s="87">
        <v>0</v>
      </c>
      <c r="AK4" s="87">
        <v>0</v>
      </c>
      <c r="AL4" s="87">
        <v>0</v>
      </c>
      <c r="AM4" s="87">
        <v>1</v>
      </c>
    </row>
    <row r="5" spans="1:39">
      <c r="A5" s="144">
        <v>11226</v>
      </c>
      <c r="B5" s="87">
        <v>17</v>
      </c>
      <c r="C5" s="131">
        <f t="shared" si="2"/>
        <v>5.8823529411764705E-2</v>
      </c>
      <c r="D5" s="131">
        <f t="shared" si="1"/>
        <v>0.29411764705882354</v>
      </c>
      <c r="E5" s="131">
        <f t="shared" si="1"/>
        <v>0.23529411764705882</v>
      </c>
      <c r="F5" s="131">
        <f t="shared" si="1"/>
        <v>0.23529411764705882</v>
      </c>
      <c r="G5" s="131">
        <f t="shared" si="1"/>
        <v>0.11764705882352941</v>
      </c>
      <c r="H5" s="131">
        <f t="shared" si="1"/>
        <v>5.8823529411764705E-2</v>
      </c>
      <c r="I5" s="131">
        <f t="shared" si="1"/>
        <v>0.47058823529411764</v>
      </c>
      <c r="J5" s="131">
        <f t="shared" si="1"/>
        <v>0.52941176470588236</v>
      </c>
      <c r="K5" s="131">
        <f t="shared" si="1"/>
        <v>0</v>
      </c>
      <c r="L5" s="131">
        <f t="shared" si="1"/>
        <v>0</v>
      </c>
      <c r="M5" s="131">
        <f t="shared" si="1"/>
        <v>0.70588235294117652</v>
      </c>
      <c r="N5" s="131">
        <f t="shared" si="1"/>
        <v>5.8823529411764705E-2</v>
      </c>
      <c r="O5" s="131">
        <f t="shared" si="1"/>
        <v>5.8823529411764705E-2</v>
      </c>
      <c r="P5" s="131">
        <f t="shared" si="1"/>
        <v>5.8823529411764705E-2</v>
      </c>
      <c r="Q5" s="131">
        <f t="shared" si="1"/>
        <v>0</v>
      </c>
      <c r="R5" s="131">
        <f t="shared" si="1"/>
        <v>0</v>
      </c>
      <c r="S5" s="131">
        <f t="shared" si="1"/>
        <v>5.8823529411764705E-2</v>
      </c>
      <c r="T5" s="131">
        <f t="shared" si="1"/>
        <v>5.8823529411764705E-2</v>
      </c>
      <c r="V5" s="87">
        <v>1</v>
      </c>
      <c r="W5" s="87">
        <v>5</v>
      </c>
      <c r="X5" s="87">
        <v>4</v>
      </c>
      <c r="Y5" s="87">
        <v>4</v>
      </c>
      <c r="Z5" s="87">
        <v>2</v>
      </c>
      <c r="AA5" s="87">
        <v>1</v>
      </c>
      <c r="AB5" s="87">
        <v>8</v>
      </c>
      <c r="AC5" s="87">
        <v>9</v>
      </c>
      <c r="AD5" s="87">
        <v>0</v>
      </c>
      <c r="AE5" s="87">
        <v>0</v>
      </c>
      <c r="AF5" s="87">
        <v>12</v>
      </c>
      <c r="AG5" s="87">
        <v>1</v>
      </c>
      <c r="AH5" s="87">
        <v>1</v>
      </c>
      <c r="AI5" s="87">
        <v>1</v>
      </c>
      <c r="AJ5" s="87">
        <v>0</v>
      </c>
      <c r="AK5" s="87">
        <v>0</v>
      </c>
      <c r="AL5" s="87">
        <v>1</v>
      </c>
      <c r="AM5" s="87">
        <v>1</v>
      </c>
    </row>
    <row r="6" spans="1:39">
      <c r="A6" s="144">
        <v>10011</v>
      </c>
      <c r="B6" s="87">
        <v>16</v>
      </c>
      <c r="C6" s="131">
        <f t="shared" si="2"/>
        <v>6.25E-2</v>
      </c>
      <c r="D6" s="131">
        <f t="shared" si="1"/>
        <v>0</v>
      </c>
      <c r="E6" s="131">
        <f t="shared" si="1"/>
        <v>0.125</v>
      </c>
      <c r="F6" s="131">
        <f t="shared" si="1"/>
        <v>0.1875</v>
      </c>
      <c r="G6" s="131">
        <f t="shared" si="1"/>
        <v>0.25</v>
      </c>
      <c r="H6" s="131">
        <f t="shared" si="1"/>
        <v>0.375</v>
      </c>
      <c r="I6" s="131">
        <f t="shared" si="1"/>
        <v>0.3125</v>
      </c>
      <c r="J6" s="131">
        <f t="shared" si="1"/>
        <v>0.6875</v>
      </c>
      <c r="K6" s="131">
        <f t="shared" si="1"/>
        <v>0</v>
      </c>
      <c r="L6" s="131">
        <f t="shared" si="1"/>
        <v>0</v>
      </c>
      <c r="M6" s="131">
        <f t="shared" si="1"/>
        <v>0.9375</v>
      </c>
      <c r="N6" s="131">
        <f t="shared" si="1"/>
        <v>0</v>
      </c>
      <c r="O6" s="131">
        <f t="shared" si="1"/>
        <v>0</v>
      </c>
      <c r="P6" s="131">
        <f t="shared" si="1"/>
        <v>6.25E-2</v>
      </c>
      <c r="Q6" s="131">
        <f t="shared" si="1"/>
        <v>0</v>
      </c>
      <c r="R6" s="131">
        <f t="shared" si="1"/>
        <v>0</v>
      </c>
      <c r="S6" s="131">
        <f t="shared" si="1"/>
        <v>0</v>
      </c>
      <c r="T6" s="131">
        <f t="shared" si="1"/>
        <v>0</v>
      </c>
      <c r="V6" s="87">
        <v>1</v>
      </c>
      <c r="W6" s="87">
        <v>0</v>
      </c>
      <c r="X6" s="87">
        <v>2</v>
      </c>
      <c r="Y6" s="87">
        <v>3</v>
      </c>
      <c r="Z6" s="87">
        <v>4</v>
      </c>
      <c r="AA6" s="87">
        <v>6</v>
      </c>
      <c r="AB6" s="87">
        <v>5</v>
      </c>
      <c r="AC6" s="87">
        <v>11</v>
      </c>
      <c r="AD6" s="87">
        <v>0</v>
      </c>
      <c r="AE6" s="87">
        <v>0</v>
      </c>
      <c r="AF6" s="87">
        <v>15</v>
      </c>
      <c r="AG6" s="87">
        <v>0</v>
      </c>
      <c r="AH6" s="87">
        <v>0</v>
      </c>
      <c r="AI6" s="87">
        <v>1</v>
      </c>
      <c r="AJ6" s="87">
        <v>0</v>
      </c>
      <c r="AK6" s="87">
        <v>0</v>
      </c>
      <c r="AL6" s="87">
        <v>0</v>
      </c>
      <c r="AM6" s="87">
        <v>0</v>
      </c>
    </row>
    <row r="7" spans="1:39">
      <c r="A7" s="144">
        <v>11216</v>
      </c>
      <c r="B7" s="87">
        <v>16</v>
      </c>
      <c r="C7" s="131">
        <f t="shared" si="2"/>
        <v>6.25E-2</v>
      </c>
      <c r="D7" s="131">
        <f t="shared" si="1"/>
        <v>0.5</v>
      </c>
      <c r="E7" s="131">
        <f t="shared" si="1"/>
        <v>0.1875</v>
      </c>
      <c r="F7" s="131">
        <f t="shared" si="1"/>
        <v>0.1875</v>
      </c>
      <c r="G7" s="131">
        <f t="shared" si="1"/>
        <v>6.25E-2</v>
      </c>
      <c r="H7" s="131">
        <f t="shared" si="1"/>
        <v>0</v>
      </c>
      <c r="I7" s="131">
        <f t="shared" si="1"/>
        <v>0.375</v>
      </c>
      <c r="J7" s="131">
        <f t="shared" si="1"/>
        <v>0.5625</v>
      </c>
      <c r="K7" s="131">
        <f t="shared" si="1"/>
        <v>0</v>
      </c>
      <c r="L7" s="131">
        <f t="shared" si="1"/>
        <v>6.25E-2</v>
      </c>
      <c r="M7" s="131">
        <f t="shared" si="1"/>
        <v>0.625</v>
      </c>
      <c r="N7" s="131">
        <f t="shared" si="1"/>
        <v>0.1875</v>
      </c>
      <c r="O7" s="131">
        <f t="shared" si="1"/>
        <v>0</v>
      </c>
      <c r="P7" s="131">
        <f t="shared" si="1"/>
        <v>0</v>
      </c>
      <c r="Q7" s="131">
        <f t="shared" si="1"/>
        <v>0</v>
      </c>
      <c r="R7" s="131">
        <f t="shared" si="1"/>
        <v>6.25E-2</v>
      </c>
      <c r="S7" s="131">
        <f t="shared" si="1"/>
        <v>0.125</v>
      </c>
      <c r="T7" s="131">
        <f t="shared" si="1"/>
        <v>0</v>
      </c>
      <c r="V7" s="87">
        <v>1</v>
      </c>
      <c r="W7" s="87">
        <v>8</v>
      </c>
      <c r="X7" s="87">
        <v>3</v>
      </c>
      <c r="Y7" s="87">
        <v>3</v>
      </c>
      <c r="Z7" s="87">
        <v>1</v>
      </c>
      <c r="AA7" s="87">
        <v>0</v>
      </c>
      <c r="AB7" s="87">
        <v>6</v>
      </c>
      <c r="AC7" s="87">
        <v>9</v>
      </c>
      <c r="AD7" s="87">
        <v>0</v>
      </c>
      <c r="AE7" s="87">
        <v>1</v>
      </c>
      <c r="AF7" s="87">
        <v>10</v>
      </c>
      <c r="AG7" s="87">
        <v>3</v>
      </c>
      <c r="AH7" s="87">
        <v>0</v>
      </c>
      <c r="AI7" s="87">
        <v>0</v>
      </c>
      <c r="AJ7" s="87">
        <v>0</v>
      </c>
      <c r="AK7" s="87">
        <v>1</v>
      </c>
      <c r="AL7" s="87">
        <v>2</v>
      </c>
      <c r="AM7" s="87">
        <v>0</v>
      </c>
    </row>
    <row r="8" spans="1:39">
      <c r="A8" s="144">
        <v>10023</v>
      </c>
      <c r="B8" s="87">
        <v>15</v>
      </c>
      <c r="C8" s="131">
        <f t="shared" si="2"/>
        <v>6.6666666666666666E-2</v>
      </c>
      <c r="D8" s="131">
        <f t="shared" si="1"/>
        <v>0.33333333333333331</v>
      </c>
      <c r="E8" s="131">
        <f t="shared" si="1"/>
        <v>0.2</v>
      </c>
      <c r="F8" s="131">
        <f t="shared" si="1"/>
        <v>0.13333333333333333</v>
      </c>
      <c r="G8" s="131">
        <f t="shared" si="1"/>
        <v>0.13333333333333333</v>
      </c>
      <c r="H8" s="131">
        <f t="shared" si="1"/>
        <v>0.13333333333333333</v>
      </c>
      <c r="I8" s="131">
        <f t="shared" si="1"/>
        <v>0.26666666666666666</v>
      </c>
      <c r="J8" s="131">
        <f t="shared" si="1"/>
        <v>0.66666666666666663</v>
      </c>
      <c r="K8" s="131">
        <f t="shared" si="1"/>
        <v>0</v>
      </c>
      <c r="L8" s="131">
        <f t="shared" si="1"/>
        <v>6.6666666666666666E-2</v>
      </c>
      <c r="M8" s="131">
        <f t="shared" si="1"/>
        <v>0.8</v>
      </c>
      <c r="N8" s="131">
        <f t="shared" si="1"/>
        <v>0</v>
      </c>
      <c r="O8" s="131">
        <f t="shared" si="1"/>
        <v>0</v>
      </c>
      <c r="P8" s="131">
        <f t="shared" si="1"/>
        <v>6.6666666666666666E-2</v>
      </c>
      <c r="Q8" s="131">
        <f t="shared" si="1"/>
        <v>0</v>
      </c>
      <c r="R8" s="131">
        <f t="shared" si="1"/>
        <v>0</v>
      </c>
      <c r="S8" s="131">
        <f t="shared" si="1"/>
        <v>0.13333333333333333</v>
      </c>
      <c r="T8" s="131">
        <f t="shared" si="1"/>
        <v>0</v>
      </c>
      <c r="V8" s="87">
        <v>1</v>
      </c>
      <c r="W8" s="87">
        <v>5</v>
      </c>
      <c r="X8" s="87">
        <v>3</v>
      </c>
      <c r="Y8" s="87">
        <v>2</v>
      </c>
      <c r="Z8" s="87">
        <v>2</v>
      </c>
      <c r="AA8" s="87">
        <v>2</v>
      </c>
      <c r="AB8" s="87">
        <v>4</v>
      </c>
      <c r="AC8" s="87">
        <v>10</v>
      </c>
      <c r="AD8" s="87">
        <v>0</v>
      </c>
      <c r="AE8" s="87">
        <v>1</v>
      </c>
      <c r="AF8" s="87">
        <v>12</v>
      </c>
      <c r="AG8" s="87">
        <v>0</v>
      </c>
      <c r="AH8" s="87">
        <v>0</v>
      </c>
      <c r="AI8" s="87">
        <v>1</v>
      </c>
      <c r="AJ8" s="87">
        <v>0</v>
      </c>
      <c r="AK8" s="87">
        <v>0</v>
      </c>
      <c r="AL8" s="87">
        <v>2</v>
      </c>
      <c r="AM8" s="87">
        <v>0</v>
      </c>
    </row>
    <row r="9" spans="1:39">
      <c r="A9" s="144">
        <v>10009</v>
      </c>
      <c r="B9" s="87">
        <v>14</v>
      </c>
      <c r="C9" s="131">
        <f t="shared" si="2"/>
        <v>0</v>
      </c>
      <c r="D9" s="131">
        <f t="shared" si="1"/>
        <v>0.14285714285714285</v>
      </c>
      <c r="E9" s="131">
        <f t="shared" si="1"/>
        <v>7.1428571428571425E-2</v>
      </c>
      <c r="F9" s="131">
        <f t="shared" si="1"/>
        <v>0.2857142857142857</v>
      </c>
      <c r="G9" s="131">
        <f t="shared" si="1"/>
        <v>0.21428571428571427</v>
      </c>
      <c r="H9" s="131">
        <f t="shared" si="1"/>
        <v>0.2857142857142857</v>
      </c>
      <c r="I9" s="131">
        <f t="shared" si="1"/>
        <v>0.5</v>
      </c>
      <c r="J9" s="131">
        <f t="shared" si="1"/>
        <v>0.5</v>
      </c>
      <c r="K9" s="131">
        <f t="shared" si="1"/>
        <v>0</v>
      </c>
      <c r="L9" s="131">
        <f t="shared" si="1"/>
        <v>0</v>
      </c>
      <c r="M9" s="131">
        <f t="shared" si="1"/>
        <v>0.7142857142857143</v>
      </c>
      <c r="N9" s="131">
        <f t="shared" si="1"/>
        <v>0</v>
      </c>
      <c r="O9" s="131">
        <f t="shared" si="1"/>
        <v>0</v>
      </c>
      <c r="P9" s="131">
        <f t="shared" si="1"/>
        <v>0.14285714285714285</v>
      </c>
      <c r="Q9" s="131">
        <f t="shared" si="1"/>
        <v>0</v>
      </c>
      <c r="R9" s="131">
        <f t="shared" si="1"/>
        <v>7.1428571428571425E-2</v>
      </c>
      <c r="S9" s="131">
        <f t="shared" si="1"/>
        <v>7.1428571428571425E-2</v>
      </c>
      <c r="T9" s="131">
        <f t="shared" si="1"/>
        <v>0</v>
      </c>
      <c r="V9" s="87">
        <v>0</v>
      </c>
      <c r="W9" s="87">
        <v>2</v>
      </c>
      <c r="X9" s="87">
        <v>1</v>
      </c>
      <c r="Y9" s="87">
        <v>4</v>
      </c>
      <c r="Z9" s="87">
        <v>3</v>
      </c>
      <c r="AA9" s="87">
        <v>4</v>
      </c>
      <c r="AB9" s="87">
        <v>7</v>
      </c>
      <c r="AC9" s="87">
        <v>7</v>
      </c>
      <c r="AD9" s="87">
        <v>0</v>
      </c>
      <c r="AE9" s="87">
        <v>0</v>
      </c>
      <c r="AF9" s="87">
        <v>10</v>
      </c>
      <c r="AG9" s="87">
        <v>0</v>
      </c>
      <c r="AH9" s="87">
        <v>0</v>
      </c>
      <c r="AI9" s="87">
        <v>2</v>
      </c>
      <c r="AJ9" s="87">
        <v>0</v>
      </c>
      <c r="AK9" s="87">
        <v>1</v>
      </c>
      <c r="AL9" s="87">
        <v>1</v>
      </c>
      <c r="AM9" s="87">
        <v>0</v>
      </c>
    </row>
    <row r="10" spans="1:39">
      <c r="A10" s="144">
        <v>11201</v>
      </c>
      <c r="B10" s="87">
        <v>12</v>
      </c>
      <c r="C10" s="131">
        <f t="shared" si="2"/>
        <v>0</v>
      </c>
      <c r="D10" s="131">
        <f t="shared" si="1"/>
        <v>0.16666666666666666</v>
      </c>
      <c r="E10" s="131">
        <f t="shared" si="1"/>
        <v>0.16666666666666666</v>
      </c>
      <c r="F10" s="131">
        <f t="shared" si="1"/>
        <v>0.41666666666666669</v>
      </c>
      <c r="G10" s="131">
        <f t="shared" si="1"/>
        <v>0.16666666666666666</v>
      </c>
      <c r="H10" s="131">
        <f t="shared" si="1"/>
        <v>8.3333333333333329E-2</v>
      </c>
      <c r="I10" s="131">
        <f t="shared" si="1"/>
        <v>8.3333333333333329E-2</v>
      </c>
      <c r="J10" s="131">
        <f t="shared" si="1"/>
        <v>0.83333333333333337</v>
      </c>
      <c r="K10" s="131">
        <f t="shared" si="1"/>
        <v>8.3333333333333329E-2</v>
      </c>
      <c r="L10" s="131">
        <f t="shared" si="1"/>
        <v>0</v>
      </c>
      <c r="M10" s="131">
        <f t="shared" si="1"/>
        <v>0.75</v>
      </c>
      <c r="N10" s="131">
        <f t="shared" si="1"/>
        <v>8.3333333333333329E-2</v>
      </c>
      <c r="O10" s="131">
        <f t="shared" si="1"/>
        <v>0</v>
      </c>
      <c r="P10" s="131">
        <f t="shared" si="1"/>
        <v>8.3333333333333329E-2</v>
      </c>
      <c r="Q10" s="131">
        <f t="shared" si="1"/>
        <v>0</v>
      </c>
      <c r="R10" s="131">
        <f t="shared" si="1"/>
        <v>0</v>
      </c>
      <c r="S10" s="131">
        <f t="shared" si="1"/>
        <v>8.3333333333333329E-2</v>
      </c>
      <c r="T10" s="131">
        <f t="shared" si="1"/>
        <v>0</v>
      </c>
      <c r="V10" s="87">
        <v>0</v>
      </c>
      <c r="W10" s="87">
        <v>2</v>
      </c>
      <c r="X10" s="87">
        <v>2</v>
      </c>
      <c r="Y10" s="87">
        <v>5</v>
      </c>
      <c r="Z10" s="87">
        <v>2</v>
      </c>
      <c r="AA10" s="87">
        <v>1</v>
      </c>
      <c r="AB10" s="87">
        <v>1</v>
      </c>
      <c r="AC10" s="87">
        <v>10</v>
      </c>
      <c r="AD10" s="87">
        <v>1</v>
      </c>
      <c r="AE10" s="87">
        <v>0</v>
      </c>
      <c r="AF10" s="87">
        <v>9</v>
      </c>
      <c r="AG10" s="87">
        <v>1</v>
      </c>
      <c r="AH10" s="87">
        <v>0</v>
      </c>
      <c r="AI10" s="87">
        <v>1</v>
      </c>
      <c r="AJ10" s="87">
        <v>0</v>
      </c>
      <c r="AK10" s="87">
        <v>0</v>
      </c>
      <c r="AL10" s="87">
        <v>1</v>
      </c>
      <c r="AM10" s="87">
        <v>0</v>
      </c>
    </row>
    <row r="11" spans="1:39">
      <c r="A11" s="144">
        <v>10002</v>
      </c>
      <c r="B11" s="87">
        <v>11</v>
      </c>
      <c r="C11" s="131">
        <f t="shared" si="2"/>
        <v>0</v>
      </c>
      <c r="D11" s="131">
        <f t="shared" si="1"/>
        <v>0</v>
      </c>
      <c r="E11" s="131">
        <f t="shared" si="1"/>
        <v>0.36363636363636365</v>
      </c>
      <c r="F11" s="131">
        <f t="shared" si="1"/>
        <v>0.27272727272727271</v>
      </c>
      <c r="G11" s="131">
        <f t="shared" si="1"/>
        <v>0.27272727272727271</v>
      </c>
      <c r="H11" s="131">
        <f t="shared" si="1"/>
        <v>9.0909090909090912E-2</v>
      </c>
      <c r="I11" s="131">
        <f t="shared" si="1"/>
        <v>0.45454545454545453</v>
      </c>
      <c r="J11" s="131">
        <f t="shared" si="1"/>
        <v>0.45454545454545453</v>
      </c>
      <c r="K11" s="131">
        <f t="shared" si="1"/>
        <v>0</v>
      </c>
      <c r="L11" s="131">
        <f t="shared" si="1"/>
        <v>9.0909090909090912E-2</v>
      </c>
      <c r="M11" s="131">
        <f t="shared" si="1"/>
        <v>0.54545454545454541</v>
      </c>
      <c r="N11" s="131">
        <f t="shared" si="1"/>
        <v>9.0909090909090912E-2</v>
      </c>
      <c r="O11" s="131">
        <f t="shared" si="1"/>
        <v>0</v>
      </c>
      <c r="P11" s="131">
        <f t="shared" si="1"/>
        <v>0.18181818181818182</v>
      </c>
      <c r="Q11" s="131">
        <f t="shared" si="1"/>
        <v>0</v>
      </c>
      <c r="R11" s="131">
        <f t="shared" si="1"/>
        <v>0</v>
      </c>
      <c r="S11" s="131">
        <f t="shared" si="1"/>
        <v>0</v>
      </c>
      <c r="T11" s="131">
        <f t="shared" si="1"/>
        <v>0.18181818181818182</v>
      </c>
      <c r="V11" s="87">
        <v>0</v>
      </c>
      <c r="W11" s="87">
        <v>0</v>
      </c>
      <c r="X11" s="87">
        <v>4</v>
      </c>
      <c r="Y11" s="87">
        <v>3</v>
      </c>
      <c r="Z11" s="87">
        <v>3</v>
      </c>
      <c r="AA11" s="87">
        <v>1</v>
      </c>
      <c r="AB11" s="87">
        <v>5</v>
      </c>
      <c r="AC11" s="87">
        <v>5</v>
      </c>
      <c r="AD11" s="87">
        <v>0</v>
      </c>
      <c r="AE11" s="87">
        <v>1</v>
      </c>
      <c r="AF11" s="87">
        <v>6</v>
      </c>
      <c r="AG11" s="87">
        <v>1</v>
      </c>
      <c r="AH11" s="87">
        <v>0</v>
      </c>
      <c r="AI11" s="87">
        <v>2</v>
      </c>
      <c r="AJ11" s="87">
        <v>0</v>
      </c>
      <c r="AK11" s="87">
        <v>0</v>
      </c>
      <c r="AL11" s="87">
        <v>0</v>
      </c>
      <c r="AM11" s="87">
        <v>2</v>
      </c>
    </row>
    <row r="12" spans="1:39">
      <c r="A12" s="144">
        <v>10036</v>
      </c>
      <c r="B12" s="87">
        <v>12</v>
      </c>
      <c r="C12" s="131">
        <f t="shared" si="2"/>
        <v>0</v>
      </c>
      <c r="D12" s="131">
        <f t="shared" si="1"/>
        <v>8.3333333333333329E-2</v>
      </c>
      <c r="E12" s="131">
        <f t="shared" si="1"/>
        <v>0.16666666666666666</v>
      </c>
      <c r="F12" s="131">
        <f t="shared" si="1"/>
        <v>8.3333333333333329E-2</v>
      </c>
      <c r="G12" s="131">
        <f t="shared" si="1"/>
        <v>0.41666666666666669</v>
      </c>
      <c r="H12" s="131">
        <f t="shared" si="1"/>
        <v>0.25</v>
      </c>
      <c r="I12" s="131">
        <f t="shared" si="1"/>
        <v>0.41666666666666669</v>
      </c>
      <c r="J12" s="131">
        <f t="shared" si="1"/>
        <v>0.58333333333333337</v>
      </c>
      <c r="K12" s="131">
        <f t="shared" si="1"/>
        <v>0</v>
      </c>
      <c r="L12" s="131">
        <f t="shared" si="1"/>
        <v>0</v>
      </c>
      <c r="M12" s="131">
        <f t="shared" si="1"/>
        <v>0.75</v>
      </c>
      <c r="N12" s="131">
        <f t="shared" si="1"/>
        <v>0</v>
      </c>
      <c r="O12" s="131">
        <f t="shared" si="1"/>
        <v>0</v>
      </c>
      <c r="P12" s="131">
        <f t="shared" si="1"/>
        <v>0</v>
      </c>
      <c r="Q12" s="131">
        <f t="shared" si="1"/>
        <v>0</v>
      </c>
      <c r="R12" s="131">
        <f t="shared" si="1"/>
        <v>0</v>
      </c>
      <c r="S12" s="131">
        <f t="shared" si="1"/>
        <v>0.16666666666666666</v>
      </c>
      <c r="T12" s="131">
        <f t="shared" si="1"/>
        <v>8.3333333333333329E-2</v>
      </c>
      <c r="V12" s="87">
        <v>0</v>
      </c>
      <c r="W12" s="87">
        <v>1</v>
      </c>
      <c r="X12" s="87">
        <v>2</v>
      </c>
      <c r="Y12" s="87">
        <v>1</v>
      </c>
      <c r="Z12" s="87">
        <v>5</v>
      </c>
      <c r="AA12" s="87">
        <v>3</v>
      </c>
      <c r="AB12" s="87">
        <v>5</v>
      </c>
      <c r="AC12" s="87">
        <v>7</v>
      </c>
      <c r="AD12" s="87">
        <v>0</v>
      </c>
      <c r="AE12" s="87">
        <v>0</v>
      </c>
      <c r="AF12" s="87">
        <v>9</v>
      </c>
      <c r="AG12" s="87">
        <v>0</v>
      </c>
      <c r="AH12" s="87">
        <v>0</v>
      </c>
      <c r="AI12" s="87">
        <v>0</v>
      </c>
      <c r="AJ12" s="87">
        <v>0</v>
      </c>
      <c r="AK12" s="87">
        <v>0</v>
      </c>
      <c r="AL12" s="87">
        <v>2</v>
      </c>
      <c r="AM12" s="87">
        <v>1</v>
      </c>
    </row>
    <row r="13" spans="1:39">
      <c r="A13" s="144">
        <v>11217</v>
      </c>
      <c r="B13" s="87">
        <v>11</v>
      </c>
      <c r="C13" s="131">
        <f t="shared" si="2"/>
        <v>0</v>
      </c>
      <c r="D13" s="131">
        <f t="shared" si="1"/>
        <v>0.18181818181818182</v>
      </c>
      <c r="E13" s="131">
        <f t="shared" si="1"/>
        <v>0.18181818181818182</v>
      </c>
      <c r="F13" s="131">
        <f t="shared" si="1"/>
        <v>0.36363636363636365</v>
      </c>
      <c r="G13" s="131">
        <f t="shared" si="1"/>
        <v>0.18181818181818182</v>
      </c>
      <c r="H13" s="131">
        <f t="shared" si="1"/>
        <v>9.0909090909090912E-2</v>
      </c>
      <c r="I13" s="131">
        <f t="shared" si="1"/>
        <v>0.36363636363636365</v>
      </c>
      <c r="J13" s="131">
        <f t="shared" si="1"/>
        <v>0.63636363636363635</v>
      </c>
      <c r="K13" s="131">
        <f t="shared" si="1"/>
        <v>0</v>
      </c>
      <c r="L13" s="131">
        <f t="shared" si="1"/>
        <v>0</v>
      </c>
      <c r="M13" s="131">
        <f t="shared" si="1"/>
        <v>0.72727272727272729</v>
      </c>
      <c r="N13" s="131">
        <f t="shared" si="1"/>
        <v>0</v>
      </c>
      <c r="O13" s="131">
        <f t="shared" si="1"/>
        <v>0</v>
      </c>
      <c r="P13" s="131">
        <f t="shared" si="1"/>
        <v>9.0909090909090912E-2</v>
      </c>
      <c r="Q13" s="131">
        <f t="shared" si="1"/>
        <v>0</v>
      </c>
      <c r="R13" s="131">
        <f t="shared" si="1"/>
        <v>0</v>
      </c>
      <c r="S13" s="131">
        <f t="shared" si="1"/>
        <v>0.18181818181818182</v>
      </c>
      <c r="T13" s="131">
        <f t="shared" si="1"/>
        <v>0</v>
      </c>
      <c r="V13" s="87">
        <v>0</v>
      </c>
      <c r="W13" s="87">
        <v>2</v>
      </c>
      <c r="X13" s="87">
        <v>2</v>
      </c>
      <c r="Y13" s="87">
        <v>4</v>
      </c>
      <c r="Z13" s="87">
        <v>2</v>
      </c>
      <c r="AA13" s="87">
        <v>1</v>
      </c>
      <c r="AB13" s="87">
        <v>4</v>
      </c>
      <c r="AC13" s="87">
        <v>7</v>
      </c>
      <c r="AD13" s="87">
        <v>0</v>
      </c>
      <c r="AE13" s="87">
        <v>0</v>
      </c>
      <c r="AF13" s="87">
        <v>8</v>
      </c>
      <c r="AG13" s="87">
        <v>0</v>
      </c>
      <c r="AH13" s="87">
        <v>0</v>
      </c>
      <c r="AI13" s="87">
        <v>1</v>
      </c>
      <c r="AJ13" s="87">
        <v>0</v>
      </c>
      <c r="AK13" s="87">
        <v>0</v>
      </c>
      <c r="AL13" s="87">
        <v>2</v>
      </c>
      <c r="AM13" s="87">
        <v>0</v>
      </c>
    </row>
    <row r="14" spans="1:39">
      <c r="A14" s="144">
        <v>11238</v>
      </c>
      <c r="B14" s="87">
        <v>11</v>
      </c>
      <c r="C14" s="131">
        <f t="shared" si="2"/>
        <v>0</v>
      </c>
      <c r="D14" s="131">
        <f t="shared" si="1"/>
        <v>0.54545454545454541</v>
      </c>
      <c r="E14" s="131">
        <f t="shared" si="1"/>
        <v>0.27272727272727271</v>
      </c>
      <c r="F14" s="131">
        <f t="shared" si="1"/>
        <v>0.18181818181818182</v>
      </c>
      <c r="G14" s="131">
        <f t="shared" si="1"/>
        <v>0</v>
      </c>
      <c r="H14" s="131">
        <f t="shared" si="1"/>
        <v>0</v>
      </c>
      <c r="I14" s="131">
        <f t="shared" si="1"/>
        <v>0.18181818181818182</v>
      </c>
      <c r="J14" s="131">
        <f t="shared" si="1"/>
        <v>0.81818181818181823</v>
      </c>
      <c r="K14" s="131">
        <f t="shared" si="1"/>
        <v>0</v>
      </c>
      <c r="L14" s="131">
        <f t="shared" si="1"/>
        <v>0</v>
      </c>
      <c r="M14" s="131">
        <f t="shared" si="1"/>
        <v>0.72727272727272729</v>
      </c>
      <c r="N14" s="131">
        <f t="shared" si="1"/>
        <v>0</v>
      </c>
      <c r="O14" s="131">
        <f t="shared" si="1"/>
        <v>0</v>
      </c>
      <c r="P14" s="131">
        <f t="shared" si="1"/>
        <v>0.18181818181818182</v>
      </c>
      <c r="Q14" s="131">
        <f t="shared" si="1"/>
        <v>0</v>
      </c>
      <c r="R14" s="131">
        <f t="shared" si="1"/>
        <v>0</v>
      </c>
      <c r="S14" s="131">
        <f t="shared" si="1"/>
        <v>9.0909090909090912E-2</v>
      </c>
      <c r="T14" s="131">
        <f t="shared" si="1"/>
        <v>0</v>
      </c>
      <c r="V14" s="87">
        <v>0</v>
      </c>
      <c r="W14" s="87">
        <v>6</v>
      </c>
      <c r="X14" s="87">
        <v>3</v>
      </c>
      <c r="Y14" s="87">
        <v>2</v>
      </c>
      <c r="Z14" s="87">
        <v>0</v>
      </c>
      <c r="AA14" s="87">
        <v>0</v>
      </c>
      <c r="AB14" s="87">
        <v>2</v>
      </c>
      <c r="AC14" s="87">
        <v>9</v>
      </c>
      <c r="AD14" s="87">
        <v>0</v>
      </c>
      <c r="AE14" s="87">
        <v>0</v>
      </c>
      <c r="AF14" s="87">
        <v>8</v>
      </c>
      <c r="AG14" s="87">
        <v>0</v>
      </c>
      <c r="AH14" s="87">
        <v>0</v>
      </c>
      <c r="AI14" s="87">
        <v>2</v>
      </c>
      <c r="AJ14" s="87">
        <v>0</v>
      </c>
      <c r="AK14" s="87">
        <v>0</v>
      </c>
      <c r="AL14" s="87">
        <v>1</v>
      </c>
      <c r="AM14" s="87">
        <v>0</v>
      </c>
    </row>
    <row r="15" spans="1:39">
      <c r="A15" s="144">
        <v>10019</v>
      </c>
      <c r="B15" s="87">
        <v>10</v>
      </c>
      <c r="C15" s="131">
        <f t="shared" si="2"/>
        <v>0</v>
      </c>
      <c r="D15" s="131">
        <f t="shared" si="1"/>
        <v>0.2</v>
      </c>
      <c r="E15" s="131">
        <f t="shared" si="1"/>
        <v>0.3</v>
      </c>
      <c r="F15" s="131">
        <f t="shared" si="1"/>
        <v>0.2</v>
      </c>
      <c r="G15" s="131">
        <f t="shared" si="1"/>
        <v>0.2</v>
      </c>
      <c r="H15" s="131">
        <f t="shared" si="1"/>
        <v>0.1</v>
      </c>
      <c r="I15" s="131">
        <f t="shared" si="1"/>
        <v>0.4</v>
      </c>
      <c r="J15" s="131">
        <f t="shared" si="1"/>
        <v>0.4</v>
      </c>
      <c r="K15" s="131">
        <f t="shared" si="1"/>
        <v>0</v>
      </c>
      <c r="L15" s="131">
        <f t="shared" si="1"/>
        <v>0.2</v>
      </c>
      <c r="M15" s="131">
        <f t="shared" si="1"/>
        <v>0.5</v>
      </c>
      <c r="N15" s="131">
        <f t="shared" si="1"/>
        <v>0.1</v>
      </c>
      <c r="O15" s="131">
        <f t="shared" si="1"/>
        <v>0</v>
      </c>
      <c r="P15" s="131">
        <f t="shared" si="1"/>
        <v>0</v>
      </c>
      <c r="Q15" s="131">
        <f t="shared" si="1"/>
        <v>0</v>
      </c>
      <c r="R15" s="131">
        <f t="shared" si="1"/>
        <v>0</v>
      </c>
      <c r="S15" s="131">
        <f t="shared" si="1"/>
        <v>0.3</v>
      </c>
      <c r="T15" s="131">
        <f t="shared" si="1"/>
        <v>0.1</v>
      </c>
      <c r="V15" s="87">
        <v>0</v>
      </c>
      <c r="W15" s="87">
        <v>2</v>
      </c>
      <c r="X15" s="87">
        <v>3</v>
      </c>
      <c r="Y15" s="87">
        <v>2</v>
      </c>
      <c r="Z15" s="87">
        <v>2</v>
      </c>
      <c r="AA15" s="87">
        <v>1</v>
      </c>
      <c r="AB15" s="87">
        <v>4</v>
      </c>
      <c r="AC15" s="87">
        <v>4</v>
      </c>
      <c r="AD15" s="87">
        <v>0</v>
      </c>
      <c r="AE15" s="87">
        <v>2</v>
      </c>
      <c r="AF15" s="87">
        <v>5</v>
      </c>
      <c r="AG15" s="87">
        <v>1</v>
      </c>
      <c r="AH15" s="87">
        <v>0</v>
      </c>
      <c r="AI15" s="87">
        <v>0</v>
      </c>
      <c r="AJ15" s="87">
        <v>0</v>
      </c>
      <c r="AK15" s="87">
        <v>0</v>
      </c>
      <c r="AL15" s="87">
        <v>3</v>
      </c>
      <c r="AM15" s="87">
        <v>1</v>
      </c>
    </row>
    <row r="16" spans="1:39">
      <c r="A16" s="144">
        <v>11206</v>
      </c>
      <c r="B16" s="87">
        <v>9</v>
      </c>
      <c r="C16" s="131">
        <f t="shared" si="2"/>
        <v>0</v>
      </c>
      <c r="D16" s="131">
        <f t="shared" si="1"/>
        <v>0.66666666666666663</v>
      </c>
      <c r="E16" s="131">
        <f t="shared" si="1"/>
        <v>0.33333333333333331</v>
      </c>
      <c r="F16" s="131">
        <f t="shared" si="1"/>
        <v>0</v>
      </c>
      <c r="G16" s="131">
        <f t="shared" si="1"/>
        <v>0</v>
      </c>
      <c r="H16" s="131">
        <f t="shared" si="1"/>
        <v>0</v>
      </c>
      <c r="I16" s="131">
        <f t="shared" si="1"/>
        <v>0.1111111111111111</v>
      </c>
      <c r="J16" s="131">
        <f t="shared" si="1"/>
        <v>0.77777777777777779</v>
      </c>
      <c r="K16" s="131">
        <f t="shared" si="1"/>
        <v>0.1111111111111111</v>
      </c>
      <c r="L16" s="131">
        <f t="shared" si="1"/>
        <v>0</v>
      </c>
      <c r="M16" s="131">
        <f t="shared" si="1"/>
        <v>0.55555555555555558</v>
      </c>
      <c r="N16" s="131">
        <f t="shared" si="1"/>
        <v>0</v>
      </c>
      <c r="O16" s="131">
        <f t="shared" si="1"/>
        <v>0</v>
      </c>
      <c r="P16" s="131">
        <f t="shared" si="1"/>
        <v>0.1111111111111111</v>
      </c>
      <c r="Q16" s="131">
        <f t="shared" si="1"/>
        <v>0</v>
      </c>
      <c r="R16" s="131">
        <f t="shared" si="1"/>
        <v>0</v>
      </c>
      <c r="S16" s="131">
        <f t="shared" si="1"/>
        <v>0.1111111111111111</v>
      </c>
      <c r="T16" s="131">
        <f t="shared" si="1"/>
        <v>0.22222222222222221</v>
      </c>
      <c r="V16" s="87">
        <v>0</v>
      </c>
      <c r="W16" s="87">
        <v>6</v>
      </c>
      <c r="X16" s="87">
        <v>3</v>
      </c>
      <c r="Y16" s="87">
        <v>0</v>
      </c>
      <c r="Z16" s="87">
        <v>0</v>
      </c>
      <c r="AA16" s="87">
        <v>0</v>
      </c>
      <c r="AB16" s="87">
        <v>1</v>
      </c>
      <c r="AC16" s="87">
        <v>7</v>
      </c>
      <c r="AD16" s="87">
        <v>1</v>
      </c>
      <c r="AE16" s="87">
        <v>0</v>
      </c>
      <c r="AF16" s="87">
        <v>5</v>
      </c>
      <c r="AG16" s="87">
        <v>0</v>
      </c>
      <c r="AH16" s="87">
        <v>0</v>
      </c>
      <c r="AI16" s="87">
        <v>1</v>
      </c>
      <c r="AJ16" s="87">
        <v>0</v>
      </c>
      <c r="AK16" s="87">
        <v>0</v>
      </c>
      <c r="AL16" s="87">
        <v>1</v>
      </c>
      <c r="AM16" s="87">
        <v>2</v>
      </c>
    </row>
    <row r="17" spans="1:39">
      <c r="A17" s="144">
        <v>10001</v>
      </c>
      <c r="B17" s="87">
        <v>8</v>
      </c>
      <c r="C17" s="131">
        <f t="shared" si="2"/>
        <v>0</v>
      </c>
      <c r="D17" s="131">
        <f t="shared" si="2"/>
        <v>0</v>
      </c>
      <c r="E17" s="131">
        <f t="shared" si="2"/>
        <v>0</v>
      </c>
      <c r="F17" s="131">
        <f t="shared" si="2"/>
        <v>0.5</v>
      </c>
      <c r="G17" s="131">
        <f t="shared" si="2"/>
        <v>0.375</v>
      </c>
      <c r="H17" s="131">
        <f t="shared" si="2"/>
        <v>0.125</v>
      </c>
      <c r="I17" s="131">
        <f t="shared" si="2"/>
        <v>0.625</v>
      </c>
      <c r="J17" s="131">
        <f t="shared" si="2"/>
        <v>0.375</v>
      </c>
      <c r="K17" s="131">
        <f t="shared" si="2"/>
        <v>0</v>
      </c>
      <c r="L17" s="131">
        <f t="shared" si="2"/>
        <v>0</v>
      </c>
      <c r="M17" s="131">
        <f t="shared" si="2"/>
        <v>0.625</v>
      </c>
      <c r="N17" s="131">
        <f t="shared" si="2"/>
        <v>0</v>
      </c>
      <c r="O17" s="131">
        <f t="shared" si="2"/>
        <v>0.25</v>
      </c>
      <c r="P17" s="131">
        <f t="shared" si="2"/>
        <v>0</v>
      </c>
      <c r="Q17" s="131">
        <f t="shared" si="2"/>
        <v>0</v>
      </c>
      <c r="R17" s="131">
        <f t="shared" si="2"/>
        <v>0</v>
      </c>
      <c r="S17" s="131">
        <f t="shared" si="1"/>
        <v>0</v>
      </c>
      <c r="T17" s="131">
        <f t="shared" si="1"/>
        <v>0.125</v>
      </c>
      <c r="V17" s="87">
        <v>0</v>
      </c>
      <c r="W17" s="87">
        <v>0</v>
      </c>
      <c r="X17" s="87">
        <v>0</v>
      </c>
      <c r="Y17" s="87">
        <v>4</v>
      </c>
      <c r="Z17" s="87">
        <v>3</v>
      </c>
      <c r="AA17" s="87">
        <v>1</v>
      </c>
      <c r="AB17" s="87">
        <v>5</v>
      </c>
      <c r="AC17" s="87">
        <v>3</v>
      </c>
      <c r="AD17" s="87">
        <v>0</v>
      </c>
      <c r="AE17" s="87">
        <v>0</v>
      </c>
      <c r="AF17" s="87">
        <v>5</v>
      </c>
      <c r="AG17" s="87">
        <v>0</v>
      </c>
      <c r="AH17" s="87">
        <v>2</v>
      </c>
      <c r="AI17" s="87">
        <v>0</v>
      </c>
      <c r="AJ17" s="87">
        <v>0</v>
      </c>
      <c r="AK17" s="87">
        <v>0</v>
      </c>
      <c r="AL17" s="87">
        <v>0</v>
      </c>
      <c r="AM17" s="87">
        <v>1</v>
      </c>
    </row>
    <row r="18" spans="1:39">
      <c r="A18" s="144">
        <v>10031</v>
      </c>
      <c r="B18" s="87">
        <v>8</v>
      </c>
      <c r="C18" s="131">
        <f t="shared" si="2"/>
        <v>0</v>
      </c>
      <c r="D18" s="131">
        <f t="shared" si="2"/>
        <v>0.875</v>
      </c>
      <c r="E18" s="131">
        <f t="shared" si="2"/>
        <v>0</v>
      </c>
      <c r="F18" s="131">
        <f t="shared" si="2"/>
        <v>0</v>
      </c>
      <c r="G18" s="131">
        <f t="shared" si="2"/>
        <v>0.125</v>
      </c>
      <c r="H18" s="131">
        <f t="shared" si="2"/>
        <v>0</v>
      </c>
      <c r="I18" s="131">
        <f t="shared" si="2"/>
        <v>0.25</v>
      </c>
      <c r="J18" s="131">
        <f t="shared" si="2"/>
        <v>0.75</v>
      </c>
      <c r="K18" s="131">
        <f t="shared" si="2"/>
        <v>0</v>
      </c>
      <c r="L18" s="131">
        <f t="shared" si="2"/>
        <v>0</v>
      </c>
      <c r="M18" s="131">
        <f t="shared" si="2"/>
        <v>0.625</v>
      </c>
      <c r="N18" s="131">
        <f t="shared" si="2"/>
        <v>0.125</v>
      </c>
      <c r="O18" s="131">
        <f t="shared" si="2"/>
        <v>0</v>
      </c>
      <c r="P18" s="131">
        <f t="shared" si="2"/>
        <v>0</v>
      </c>
      <c r="Q18" s="131">
        <f t="shared" si="2"/>
        <v>0</v>
      </c>
      <c r="R18" s="131">
        <f t="shared" si="2"/>
        <v>0</v>
      </c>
      <c r="S18" s="131">
        <f t="shared" ref="S18:T80" si="3">AL18/$B18</f>
        <v>0.125</v>
      </c>
      <c r="T18" s="131">
        <f t="shared" si="3"/>
        <v>0.125</v>
      </c>
      <c r="V18" s="87">
        <v>0</v>
      </c>
      <c r="W18" s="87">
        <v>7</v>
      </c>
      <c r="X18" s="87">
        <v>0</v>
      </c>
      <c r="Y18" s="87">
        <v>0</v>
      </c>
      <c r="Z18" s="87">
        <v>1</v>
      </c>
      <c r="AA18" s="87">
        <v>0</v>
      </c>
      <c r="AB18" s="87">
        <v>2</v>
      </c>
      <c r="AC18" s="87">
        <v>6</v>
      </c>
      <c r="AD18" s="87">
        <v>0</v>
      </c>
      <c r="AE18" s="87">
        <v>0</v>
      </c>
      <c r="AF18" s="87">
        <v>5</v>
      </c>
      <c r="AG18" s="87">
        <v>1</v>
      </c>
      <c r="AH18" s="87">
        <v>0</v>
      </c>
      <c r="AI18" s="87">
        <v>0</v>
      </c>
      <c r="AJ18" s="87">
        <v>0</v>
      </c>
      <c r="AK18" s="87">
        <v>0</v>
      </c>
      <c r="AL18" s="87">
        <v>1</v>
      </c>
      <c r="AM18" s="87">
        <v>1</v>
      </c>
    </row>
    <row r="19" spans="1:39">
      <c r="A19" s="144">
        <v>11205</v>
      </c>
      <c r="B19" s="87">
        <v>8</v>
      </c>
      <c r="C19" s="131">
        <f t="shared" si="2"/>
        <v>0</v>
      </c>
      <c r="D19" s="131">
        <f t="shared" si="2"/>
        <v>0.125</v>
      </c>
      <c r="E19" s="131">
        <f t="shared" si="2"/>
        <v>0.375</v>
      </c>
      <c r="F19" s="131">
        <f t="shared" si="2"/>
        <v>0.125</v>
      </c>
      <c r="G19" s="131">
        <f t="shared" si="2"/>
        <v>0.25</v>
      </c>
      <c r="H19" s="131">
        <f t="shared" si="2"/>
        <v>0.125</v>
      </c>
      <c r="I19" s="131">
        <f t="shared" si="2"/>
        <v>0.375</v>
      </c>
      <c r="J19" s="131">
        <f t="shared" si="2"/>
        <v>0.5</v>
      </c>
      <c r="K19" s="131">
        <f t="shared" si="2"/>
        <v>0.125</v>
      </c>
      <c r="L19" s="131">
        <f t="shared" si="2"/>
        <v>0</v>
      </c>
      <c r="M19" s="131">
        <f t="shared" si="2"/>
        <v>0.625</v>
      </c>
      <c r="N19" s="131">
        <f t="shared" si="2"/>
        <v>0</v>
      </c>
      <c r="O19" s="131">
        <f t="shared" si="2"/>
        <v>0.25</v>
      </c>
      <c r="P19" s="131">
        <f t="shared" si="2"/>
        <v>0</v>
      </c>
      <c r="Q19" s="131">
        <f t="shared" si="2"/>
        <v>0</v>
      </c>
      <c r="R19" s="131">
        <f t="shared" si="2"/>
        <v>0</v>
      </c>
      <c r="S19" s="131">
        <f t="shared" si="3"/>
        <v>0.125</v>
      </c>
      <c r="T19" s="131">
        <f t="shared" si="3"/>
        <v>0</v>
      </c>
      <c r="V19" s="87">
        <v>0</v>
      </c>
      <c r="W19" s="87">
        <v>1</v>
      </c>
      <c r="X19" s="87">
        <v>3</v>
      </c>
      <c r="Y19" s="87">
        <v>1</v>
      </c>
      <c r="Z19" s="87">
        <v>2</v>
      </c>
      <c r="AA19" s="87">
        <v>1</v>
      </c>
      <c r="AB19" s="87">
        <v>3</v>
      </c>
      <c r="AC19" s="87">
        <v>4</v>
      </c>
      <c r="AD19" s="87">
        <v>1</v>
      </c>
      <c r="AE19" s="87">
        <v>0</v>
      </c>
      <c r="AF19" s="87">
        <v>5</v>
      </c>
      <c r="AG19" s="87">
        <v>0</v>
      </c>
      <c r="AH19" s="87">
        <v>2</v>
      </c>
      <c r="AI19" s="87">
        <v>0</v>
      </c>
      <c r="AJ19" s="87">
        <v>0</v>
      </c>
      <c r="AK19" s="87">
        <v>0</v>
      </c>
      <c r="AL19" s="87">
        <v>1</v>
      </c>
      <c r="AM19" s="87">
        <v>0</v>
      </c>
    </row>
    <row r="20" spans="1:39">
      <c r="A20" s="144">
        <v>11211</v>
      </c>
      <c r="B20" s="87">
        <v>8</v>
      </c>
      <c r="C20" s="131">
        <f t="shared" si="2"/>
        <v>0</v>
      </c>
      <c r="D20" s="131">
        <f t="shared" si="2"/>
        <v>0</v>
      </c>
      <c r="E20" s="131">
        <f t="shared" si="2"/>
        <v>0.625</v>
      </c>
      <c r="F20" s="131">
        <f t="shared" si="2"/>
        <v>0.125</v>
      </c>
      <c r="G20" s="131">
        <f t="shared" si="2"/>
        <v>0.25</v>
      </c>
      <c r="H20" s="131">
        <f t="shared" si="2"/>
        <v>0</v>
      </c>
      <c r="I20" s="131">
        <f t="shared" si="2"/>
        <v>0.25</v>
      </c>
      <c r="J20" s="131">
        <f t="shared" si="2"/>
        <v>0.625</v>
      </c>
      <c r="K20" s="131">
        <f t="shared" si="2"/>
        <v>0.125</v>
      </c>
      <c r="L20" s="131">
        <f t="shared" si="2"/>
        <v>0</v>
      </c>
      <c r="M20" s="131">
        <f t="shared" si="2"/>
        <v>0.75</v>
      </c>
      <c r="N20" s="131">
        <f t="shared" si="2"/>
        <v>0</v>
      </c>
      <c r="O20" s="131">
        <f t="shared" si="2"/>
        <v>0</v>
      </c>
      <c r="P20" s="131">
        <f t="shared" si="2"/>
        <v>0</v>
      </c>
      <c r="Q20" s="131">
        <f t="shared" si="2"/>
        <v>0</v>
      </c>
      <c r="R20" s="131">
        <f t="shared" si="2"/>
        <v>0.125</v>
      </c>
      <c r="S20" s="131">
        <f t="shared" si="3"/>
        <v>0.125</v>
      </c>
      <c r="T20" s="131">
        <f t="shared" si="3"/>
        <v>0</v>
      </c>
      <c r="V20" s="87">
        <v>0</v>
      </c>
      <c r="W20" s="87">
        <v>0</v>
      </c>
      <c r="X20" s="87">
        <v>5</v>
      </c>
      <c r="Y20" s="87">
        <v>1</v>
      </c>
      <c r="Z20" s="87">
        <v>2</v>
      </c>
      <c r="AA20" s="87">
        <v>0</v>
      </c>
      <c r="AB20" s="87">
        <v>2</v>
      </c>
      <c r="AC20" s="87">
        <v>5</v>
      </c>
      <c r="AD20" s="87">
        <v>1</v>
      </c>
      <c r="AE20" s="87">
        <v>0</v>
      </c>
      <c r="AF20" s="87">
        <v>6</v>
      </c>
      <c r="AG20" s="87">
        <v>0</v>
      </c>
      <c r="AH20" s="87">
        <v>0</v>
      </c>
      <c r="AI20" s="87">
        <v>0</v>
      </c>
      <c r="AJ20" s="87">
        <v>0</v>
      </c>
      <c r="AK20" s="87">
        <v>1</v>
      </c>
      <c r="AL20" s="87">
        <v>1</v>
      </c>
      <c r="AM20" s="87">
        <v>0</v>
      </c>
    </row>
    <row r="21" spans="1:39">
      <c r="A21" s="144">
        <v>11231</v>
      </c>
      <c r="B21" s="87">
        <v>8</v>
      </c>
      <c r="C21" s="131">
        <f t="shared" si="2"/>
        <v>0</v>
      </c>
      <c r="D21" s="131">
        <f t="shared" si="2"/>
        <v>0.125</v>
      </c>
      <c r="E21" s="131">
        <f t="shared" si="2"/>
        <v>0.375</v>
      </c>
      <c r="F21" s="131">
        <f t="shared" si="2"/>
        <v>0.25</v>
      </c>
      <c r="G21" s="131">
        <f t="shared" si="2"/>
        <v>0.25</v>
      </c>
      <c r="H21" s="131">
        <f t="shared" si="2"/>
        <v>0</v>
      </c>
      <c r="I21" s="131">
        <f t="shared" si="2"/>
        <v>0.375</v>
      </c>
      <c r="J21" s="131">
        <f t="shared" si="2"/>
        <v>0.625</v>
      </c>
      <c r="K21" s="131">
        <f t="shared" si="2"/>
        <v>0</v>
      </c>
      <c r="L21" s="131">
        <f t="shared" si="2"/>
        <v>0</v>
      </c>
      <c r="M21" s="131">
        <f t="shared" si="2"/>
        <v>1</v>
      </c>
      <c r="N21" s="131">
        <f t="shared" si="2"/>
        <v>0</v>
      </c>
      <c r="O21" s="131">
        <f t="shared" si="2"/>
        <v>0</v>
      </c>
      <c r="P21" s="131">
        <f t="shared" si="2"/>
        <v>0</v>
      </c>
      <c r="Q21" s="131">
        <f t="shared" si="2"/>
        <v>0</v>
      </c>
      <c r="R21" s="131">
        <f t="shared" si="2"/>
        <v>0</v>
      </c>
      <c r="S21" s="131">
        <f t="shared" si="3"/>
        <v>0</v>
      </c>
      <c r="T21" s="131">
        <f t="shared" si="3"/>
        <v>0</v>
      </c>
      <c r="V21" s="87">
        <v>0</v>
      </c>
      <c r="W21" s="87">
        <v>1</v>
      </c>
      <c r="X21" s="87">
        <v>3</v>
      </c>
      <c r="Y21" s="87">
        <v>2</v>
      </c>
      <c r="Z21" s="87">
        <v>2</v>
      </c>
      <c r="AA21" s="87">
        <v>0</v>
      </c>
      <c r="AB21" s="87">
        <v>3</v>
      </c>
      <c r="AC21" s="87">
        <v>5</v>
      </c>
      <c r="AD21" s="87">
        <v>0</v>
      </c>
      <c r="AE21" s="87">
        <v>0</v>
      </c>
      <c r="AF21" s="87">
        <v>8</v>
      </c>
      <c r="AG21" s="87">
        <v>0</v>
      </c>
      <c r="AH21" s="87">
        <v>0</v>
      </c>
      <c r="AI21" s="87">
        <v>0</v>
      </c>
      <c r="AJ21" s="87">
        <v>0</v>
      </c>
      <c r="AK21" s="87">
        <v>0</v>
      </c>
      <c r="AL21" s="87">
        <v>0</v>
      </c>
      <c r="AM21" s="87">
        <v>0</v>
      </c>
    </row>
    <row r="22" spans="1:39">
      <c r="A22" s="144">
        <v>10012</v>
      </c>
      <c r="B22" s="87">
        <v>7</v>
      </c>
      <c r="C22" s="131">
        <f t="shared" si="2"/>
        <v>0</v>
      </c>
      <c r="D22" s="131">
        <f t="shared" si="2"/>
        <v>0.14285714285714285</v>
      </c>
      <c r="E22" s="131">
        <f t="shared" si="2"/>
        <v>0.2857142857142857</v>
      </c>
      <c r="F22" s="131">
        <f t="shared" si="2"/>
        <v>0.14285714285714285</v>
      </c>
      <c r="G22" s="131">
        <f t="shared" si="2"/>
        <v>0.14285714285714285</v>
      </c>
      <c r="H22" s="131">
        <f t="shared" si="2"/>
        <v>0.2857142857142857</v>
      </c>
      <c r="I22" s="131">
        <f t="shared" si="2"/>
        <v>0.14285714285714285</v>
      </c>
      <c r="J22" s="131">
        <f t="shared" si="2"/>
        <v>0.7142857142857143</v>
      </c>
      <c r="K22" s="131">
        <f t="shared" si="2"/>
        <v>0</v>
      </c>
      <c r="L22" s="131">
        <f t="shared" si="2"/>
        <v>0.14285714285714285</v>
      </c>
      <c r="M22" s="131">
        <f t="shared" si="2"/>
        <v>0.5714285714285714</v>
      </c>
      <c r="N22" s="131">
        <f t="shared" si="2"/>
        <v>0</v>
      </c>
      <c r="O22" s="131">
        <f t="shared" si="2"/>
        <v>0</v>
      </c>
      <c r="P22" s="131">
        <f t="shared" si="2"/>
        <v>0</v>
      </c>
      <c r="Q22" s="131">
        <f t="shared" si="2"/>
        <v>0</v>
      </c>
      <c r="R22" s="131">
        <f t="shared" si="2"/>
        <v>0</v>
      </c>
      <c r="S22" s="131">
        <f t="shared" si="3"/>
        <v>0.2857142857142857</v>
      </c>
      <c r="T22" s="131">
        <f t="shared" si="3"/>
        <v>0.14285714285714285</v>
      </c>
      <c r="V22" s="87">
        <v>0</v>
      </c>
      <c r="W22" s="87">
        <v>1</v>
      </c>
      <c r="X22" s="87">
        <v>2</v>
      </c>
      <c r="Y22" s="87">
        <v>1</v>
      </c>
      <c r="Z22" s="87">
        <v>1</v>
      </c>
      <c r="AA22" s="87">
        <v>2</v>
      </c>
      <c r="AB22" s="87">
        <v>1</v>
      </c>
      <c r="AC22" s="87">
        <v>5</v>
      </c>
      <c r="AD22" s="87">
        <v>0</v>
      </c>
      <c r="AE22" s="87">
        <v>1</v>
      </c>
      <c r="AF22" s="87">
        <v>4</v>
      </c>
      <c r="AG22" s="87">
        <v>0</v>
      </c>
      <c r="AH22" s="87">
        <v>0</v>
      </c>
      <c r="AI22" s="87">
        <v>0</v>
      </c>
      <c r="AJ22" s="87">
        <v>0</v>
      </c>
      <c r="AK22" s="87">
        <v>0</v>
      </c>
      <c r="AL22" s="87">
        <v>2</v>
      </c>
      <c r="AM22" s="87">
        <v>1</v>
      </c>
    </row>
    <row r="23" spans="1:39">
      <c r="A23" s="144">
        <v>10014</v>
      </c>
      <c r="B23" s="87">
        <v>7</v>
      </c>
      <c r="C23" s="131">
        <f t="shared" si="2"/>
        <v>0</v>
      </c>
      <c r="D23" s="131">
        <f t="shared" si="2"/>
        <v>0.14285714285714285</v>
      </c>
      <c r="E23" s="131">
        <f t="shared" si="2"/>
        <v>0.14285714285714285</v>
      </c>
      <c r="F23" s="131">
        <f t="shared" si="2"/>
        <v>0</v>
      </c>
      <c r="G23" s="131">
        <f t="shared" si="2"/>
        <v>0.42857142857142855</v>
      </c>
      <c r="H23" s="131">
        <f t="shared" si="2"/>
        <v>0.2857142857142857</v>
      </c>
      <c r="I23" s="131">
        <f t="shared" si="2"/>
        <v>0.7142857142857143</v>
      </c>
      <c r="J23" s="131">
        <f t="shared" si="2"/>
        <v>0.2857142857142857</v>
      </c>
      <c r="K23" s="131">
        <f t="shared" si="2"/>
        <v>0</v>
      </c>
      <c r="L23" s="131">
        <f t="shared" si="2"/>
        <v>0</v>
      </c>
      <c r="M23" s="131">
        <f t="shared" si="2"/>
        <v>0.8571428571428571</v>
      </c>
      <c r="N23" s="131">
        <f t="shared" si="2"/>
        <v>0</v>
      </c>
      <c r="O23" s="131">
        <f t="shared" si="2"/>
        <v>0</v>
      </c>
      <c r="P23" s="131">
        <f t="shared" si="2"/>
        <v>0</v>
      </c>
      <c r="Q23" s="131">
        <f t="shared" si="2"/>
        <v>0</v>
      </c>
      <c r="R23" s="131">
        <f t="shared" si="2"/>
        <v>0</v>
      </c>
      <c r="S23" s="131">
        <f t="shared" si="3"/>
        <v>0</v>
      </c>
      <c r="T23" s="131">
        <f t="shared" si="3"/>
        <v>0.14285714285714285</v>
      </c>
      <c r="V23" s="87">
        <v>0</v>
      </c>
      <c r="W23" s="87">
        <v>1</v>
      </c>
      <c r="X23" s="87">
        <v>1</v>
      </c>
      <c r="Y23" s="87">
        <v>0</v>
      </c>
      <c r="Z23" s="87">
        <v>3</v>
      </c>
      <c r="AA23" s="87">
        <v>2</v>
      </c>
      <c r="AB23" s="87">
        <v>5</v>
      </c>
      <c r="AC23" s="87">
        <v>2</v>
      </c>
      <c r="AD23" s="87">
        <v>0</v>
      </c>
      <c r="AE23" s="87">
        <v>0</v>
      </c>
      <c r="AF23" s="87">
        <v>6</v>
      </c>
      <c r="AG23" s="87">
        <v>0</v>
      </c>
      <c r="AH23" s="87">
        <v>0</v>
      </c>
      <c r="AI23" s="87">
        <v>0</v>
      </c>
      <c r="AJ23" s="87">
        <v>0</v>
      </c>
      <c r="AK23" s="87">
        <v>0</v>
      </c>
      <c r="AL23" s="87">
        <v>0</v>
      </c>
      <c r="AM23" s="87">
        <v>1</v>
      </c>
    </row>
    <row r="24" spans="1:39">
      <c r="A24" s="144">
        <v>10024</v>
      </c>
      <c r="B24" s="87">
        <v>7</v>
      </c>
      <c r="C24" s="131">
        <f t="shared" si="2"/>
        <v>0</v>
      </c>
      <c r="D24" s="131">
        <f t="shared" si="2"/>
        <v>0</v>
      </c>
      <c r="E24" s="131">
        <f t="shared" si="2"/>
        <v>0</v>
      </c>
      <c r="F24" s="131">
        <f t="shared" si="2"/>
        <v>0.42857142857142855</v>
      </c>
      <c r="G24" s="131">
        <f t="shared" si="2"/>
        <v>0.42857142857142855</v>
      </c>
      <c r="H24" s="131">
        <f t="shared" si="2"/>
        <v>0.14285714285714285</v>
      </c>
      <c r="I24" s="131">
        <f t="shared" si="2"/>
        <v>0</v>
      </c>
      <c r="J24" s="131">
        <f t="shared" si="2"/>
        <v>1</v>
      </c>
      <c r="K24" s="131">
        <f t="shared" si="2"/>
        <v>0</v>
      </c>
      <c r="L24" s="131">
        <f t="shared" si="2"/>
        <v>0</v>
      </c>
      <c r="M24" s="131">
        <f t="shared" si="2"/>
        <v>0.5714285714285714</v>
      </c>
      <c r="N24" s="131">
        <f t="shared" si="2"/>
        <v>0.14285714285714285</v>
      </c>
      <c r="O24" s="131">
        <f t="shared" si="2"/>
        <v>0</v>
      </c>
      <c r="P24" s="131">
        <f t="shared" si="2"/>
        <v>0</v>
      </c>
      <c r="Q24" s="131">
        <f t="shared" si="2"/>
        <v>0</v>
      </c>
      <c r="R24" s="131">
        <f t="shared" si="2"/>
        <v>0.14285714285714285</v>
      </c>
      <c r="S24" s="131">
        <f t="shared" si="3"/>
        <v>0.14285714285714285</v>
      </c>
      <c r="T24" s="131">
        <f t="shared" si="3"/>
        <v>0</v>
      </c>
      <c r="V24" s="87">
        <v>0</v>
      </c>
      <c r="W24" s="87">
        <v>0</v>
      </c>
      <c r="X24" s="87">
        <v>0</v>
      </c>
      <c r="Y24" s="87">
        <v>3</v>
      </c>
      <c r="Z24" s="87">
        <v>3</v>
      </c>
      <c r="AA24" s="87">
        <v>1</v>
      </c>
      <c r="AB24" s="87">
        <v>0</v>
      </c>
      <c r="AC24" s="87">
        <v>7</v>
      </c>
      <c r="AD24" s="87">
        <v>0</v>
      </c>
      <c r="AE24" s="87">
        <v>0</v>
      </c>
      <c r="AF24" s="87">
        <v>4</v>
      </c>
      <c r="AG24" s="87">
        <v>1</v>
      </c>
      <c r="AH24" s="87">
        <v>0</v>
      </c>
      <c r="AI24" s="87">
        <v>0</v>
      </c>
      <c r="AJ24" s="87">
        <v>0</v>
      </c>
      <c r="AK24" s="87">
        <v>1</v>
      </c>
      <c r="AL24" s="87">
        <v>1</v>
      </c>
      <c r="AM24" s="87">
        <v>0</v>
      </c>
    </row>
    <row r="25" spans="1:39">
      <c r="A25" s="144">
        <v>11101</v>
      </c>
      <c r="B25" s="87">
        <v>7</v>
      </c>
      <c r="C25" s="131">
        <f t="shared" si="2"/>
        <v>0</v>
      </c>
      <c r="D25" s="131">
        <f t="shared" si="2"/>
        <v>0.2857142857142857</v>
      </c>
      <c r="E25" s="131">
        <f t="shared" si="2"/>
        <v>0.42857142857142855</v>
      </c>
      <c r="F25" s="131">
        <f t="shared" si="2"/>
        <v>0.2857142857142857</v>
      </c>
      <c r="G25" s="131">
        <f t="shared" si="2"/>
        <v>0</v>
      </c>
      <c r="H25" s="131">
        <f t="shared" si="2"/>
        <v>0</v>
      </c>
      <c r="I25" s="131">
        <f t="shared" si="2"/>
        <v>0</v>
      </c>
      <c r="J25" s="131">
        <f t="shared" si="2"/>
        <v>1</v>
      </c>
      <c r="K25" s="131">
        <f t="shared" si="2"/>
        <v>0</v>
      </c>
      <c r="L25" s="131">
        <f t="shared" si="2"/>
        <v>0</v>
      </c>
      <c r="M25" s="131">
        <f t="shared" si="2"/>
        <v>0.42857142857142855</v>
      </c>
      <c r="N25" s="131">
        <f t="shared" si="2"/>
        <v>0</v>
      </c>
      <c r="O25" s="131">
        <f t="shared" si="2"/>
        <v>0</v>
      </c>
      <c r="P25" s="131">
        <f t="shared" si="2"/>
        <v>0.42857142857142855</v>
      </c>
      <c r="Q25" s="131">
        <f t="shared" si="2"/>
        <v>0</v>
      </c>
      <c r="R25" s="131">
        <f t="shared" si="2"/>
        <v>0</v>
      </c>
      <c r="S25" s="131">
        <f t="shared" si="3"/>
        <v>0.14285714285714285</v>
      </c>
      <c r="T25" s="131">
        <f t="shared" si="3"/>
        <v>0</v>
      </c>
      <c r="V25" s="87">
        <v>0</v>
      </c>
      <c r="W25" s="87">
        <v>2</v>
      </c>
      <c r="X25" s="87">
        <v>3</v>
      </c>
      <c r="Y25" s="87">
        <v>2</v>
      </c>
      <c r="Z25" s="87">
        <v>0</v>
      </c>
      <c r="AA25" s="87">
        <v>0</v>
      </c>
      <c r="AB25" s="87">
        <v>0</v>
      </c>
      <c r="AC25" s="87">
        <v>7</v>
      </c>
      <c r="AD25" s="87">
        <v>0</v>
      </c>
      <c r="AE25" s="87">
        <v>0</v>
      </c>
      <c r="AF25" s="87">
        <v>3</v>
      </c>
      <c r="AG25" s="87">
        <v>0</v>
      </c>
      <c r="AH25" s="87">
        <v>0</v>
      </c>
      <c r="AI25" s="87">
        <v>3</v>
      </c>
      <c r="AJ25" s="87">
        <v>0</v>
      </c>
      <c r="AK25" s="87">
        <v>0</v>
      </c>
      <c r="AL25" s="87">
        <v>1</v>
      </c>
      <c r="AM25" s="87">
        <v>0</v>
      </c>
    </row>
    <row r="26" spans="1:39">
      <c r="A26" s="144">
        <v>11218</v>
      </c>
      <c r="B26" s="87">
        <v>7</v>
      </c>
      <c r="C26" s="131">
        <f t="shared" si="2"/>
        <v>0</v>
      </c>
      <c r="D26" s="131">
        <f t="shared" si="2"/>
        <v>0.2857142857142857</v>
      </c>
      <c r="E26" s="131">
        <f t="shared" si="2"/>
        <v>0.42857142857142855</v>
      </c>
      <c r="F26" s="131">
        <f t="shared" si="2"/>
        <v>0.14285714285714285</v>
      </c>
      <c r="G26" s="131">
        <f t="shared" si="2"/>
        <v>0.14285714285714285</v>
      </c>
      <c r="H26" s="131">
        <f t="shared" si="2"/>
        <v>0</v>
      </c>
      <c r="I26" s="131">
        <f t="shared" si="2"/>
        <v>0.14285714285714285</v>
      </c>
      <c r="J26" s="131">
        <f t="shared" si="2"/>
        <v>0.8571428571428571</v>
      </c>
      <c r="K26" s="131">
        <f t="shared" si="2"/>
        <v>0</v>
      </c>
      <c r="L26" s="131">
        <f t="shared" si="2"/>
        <v>0</v>
      </c>
      <c r="M26" s="131">
        <f t="shared" si="2"/>
        <v>0.5714285714285714</v>
      </c>
      <c r="N26" s="131">
        <f t="shared" si="2"/>
        <v>0.2857142857142857</v>
      </c>
      <c r="O26" s="131">
        <f t="shared" si="2"/>
        <v>0</v>
      </c>
      <c r="P26" s="131">
        <f t="shared" si="2"/>
        <v>0</v>
      </c>
      <c r="Q26" s="131">
        <f t="shared" si="2"/>
        <v>0</v>
      </c>
      <c r="R26" s="131">
        <f t="shared" si="2"/>
        <v>0</v>
      </c>
      <c r="S26" s="131">
        <f t="shared" si="3"/>
        <v>0.14285714285714285</v>
      </c>
      <c r="T26" s="131">
        <f t="shared" si="3"/>
        <v>0</v>
      </c>
      <c r="V26" s="87">
        <v>0</v>
      </c>
      <c r="W26" s="87">
        <v>2</v>
      </c>
      <c r="X26" s="87">
        <v>3</v>
      </c>
      <c r="Y26" s="87">
        <v>1</v>
      </c>
      <c r="Z26" s="87">
        <v>1</v>
      </c>
      <c r="AA26" s="87">
        <v>0</v>
      </c>
      <c r="AB26" s="87">
        <v>1</v>
      </c>
      <c r="AC26" s="87">
        <v>6</v>
      </c>
      <c r="AD26" s="87">
        <v>0</v>
      </c>
      <c r="AE26" s="87">
        <v>0</v>
      </c>
      <c r="AF26" s="87">
        <v>4</v>
      </c>
      <c r="AG26" s="87">
        <v>2</v>
      </c>
      <c r="AH26" s="87">
        <v>0</v>
      </c>
      <c r="AI26" s="87">
        <v>0</v>
      </c>
      <c r="AJ26" s="87">
        <v>0</v>
      </c>
      <c r="AK26" s="87">
        <v>0</v>
      </c>
      <c r="AL26" s="87">
        <v>1</v>
      </c>
      <c r="AM26" s="87">
        <v>0</v>
      </c>
    </row>
    <row r="27" spans="1:39">
      <c r="A27" s="144">
        <v>11222</v>
      </c>
      <c r="B27" s="87">
        <v>7</v>
      </c>
      <c r="C27" s="131">
        <f t="shared" si="2"/>
        <v>0</v>
      </c>
      <c r="D27" s="131">
        <f t="shared" si="2"/>
        <v>0.14285714285714285</v>
      </c>
      <c r="E27" s="131">
        <f t="shared" si="2"/>
        <v>0.42857142857142855</v>
      </c>
      <c r="F27" s="131">
        <f t="shared" si="2"/>
        <v>0.42857142857142855</v>
      </c>
      <c r="G27" s="131">
        <f t="shared" si="2"/>
        <v>0</v>
      </c>
      <c r="H27" s="131">
        <f t="shared" si="2"/>
        <v>0</v>
      </c>
      <c r="I27" s="131">
        <f t="shared" si="2"/>
        <v>0.42857142857142855</v>
      </c>
      <c r="J27" s="131">
        <f t="shared" si="2"/>
        <v>0.5714285714285714</v>
      </c>
      <c r="K27" s="131">
        <f t="shared" si="2"/>
        <v>0</v>
      </c>
      <c r="L27" s="131">
        <f t="shared" si="2"/>
        <v>0</v>
      </c>
      <c r="M27" s="131">
        <f t="shared" si="2"/>
        <v>0.8571428571428571</v>
      </c>
      <c r="N27" s="131">
        <f t="shared" si="2"/>
        <v>0</v>
      </c>
      <c r="O27" s="131">
        <f t="shared" si="2"/>
        <v>0.14285714285714285</v>
      </c>
      <c r="P27" s="131">
        <f t="shared" si="2"/>
        <v>0</v>
      </c>
      <c r="Q27" s="131">
        <f t="shared" si="2"/>
        <v>0</v>
      </c>
      <c r="R27" s="131">
        <f t="shared" si="2"/>
        <v>0</v>
      </c>
      <c r="S27" s="131">
        <f t="shared" si="3"/>
        <v>0</v>
      </c>
      <c r="T27" s="131">
        <f t="shared" si="3"/>
        <v>0</v>
      </c>
      <c r="V27" s="87">
        <v>0</v>
      </c>
      <c r="W27" s="87">
        <v>1</v>
      </c>
      <c r="X27" s="87">
        <v>3</v>
      </c>
      <c r="Y27" s="87">
        <v>3</v>
      </c>
      <c r="Z27" s="87">
        <v>0</v>
      </c>
      <c r="AA27" s="87">
        <v>0</v>
      </c>
      <c r="AB27" s="87">
        <v>3</v>
      </c>
      <c r="AC27" s="87">
        <v>4</v>
      </c>
      <c r="AD27" s="87">
        <v>0</v>
      </c>
      <c r="AE27" s="87">
        <v>0</v>
      </c>
      <c r="AF27" s="87">
        <v>6</v>
      </c>
      <c r="AG27" s="87">
        <v>0</v>
      </c>
      <c r="AH27" s="87">
        <v>1</v>
      </c>
      <c r="AI27" s="87">
        <v>0</v>
      </c>
      <c r="AJ27" s="87">
        <v>0</v>
      </c>
      <c r="AK27" s="87">
        <v>0</v>
      </c>
      <c r="AL27" s="87">
        <v>0</v>
      </c>
      <c r="AM27" s="87">
        <v>0</v>
      </c>
    </row>
    <row r="28" spans="1:39">
      <c r="A28" s="144">
        <v>10029</v>
      </c>
      <c r="B28" s="87">
        <v>6</v>
      </c>
      <c r="C28" s="131">
        <f t="shared" si="2"/>
        <v>0</v>
      </c>
      <c r="D28" s="131">
        <f t="shared" si="2"/>
        <v>0.5</v>
      </c>
      <c r="E28" s="131">
        <f t="shared" si="2"/>
        <v>0.16666666666666666</v>
      </c>
      <c r="F28" s="131">
        <f t="shared" si="2"/>
        <v>0.16666666666666666</v>
      </c>
      <c r="G28" s="131">
        <f t="shared" si="2"/>
        <v>0</v>
      </c>
      <c r="H28" s="131">
        <f t="shared" si="2"/>
        <v>0.16666666666666666</v>
      </c>
      <c r="I28" s="131">
        <f t="shared" si="2"/>
        <v>0.33333333333333331</v>
      </c>
      <c r="J28" s="131">
        <f t="shared" si="2"/>
        <v>0.66666666666666663</v>
      </c>
      <c r="K28" s="131">
        <f t="shared" si="2"/>
        <v>0</v>
      </c>
      <c r="L28" s="131">
        <f t="shared" si="2"/>
        <v>0</v>
      </c>
      <c r="M28" s="131">
        <f t="shared" si="2"/>
        <v>0.83333333333333337</v>
      </c>
      <c r="N28" s="131">
        <f t="shared" si="2"/>
        <v>0.16666666666666666</v>
      </c>
      <c r="O28" s="131">
        <f t="shared" si="2"/>
        <v>0</v>
      </c>
      <c r="P28" s="131">
        <f t="shared" si="2"/>
        <v>0</v>
      </c>
      <c r="Q28" s="131">
        <f t="shared" si="2"/>
        <v>0</v>
      </c>
      <c r="R28" s="131">
        <f t="shared" si="2"/>
        <v>0</v>
      </c>
      <c r="S28" s="131">
        <f t="shared" si="3"/>
        <v>0</v>
      </c>
      <c r="T28" s="131">
        <f t="shared" si="3"/>
        <v>0</v>
      </c>
      <c r="V28" s="87">
        <v>0</v>
      </c>
      <c r="W28" s="87">
        <v>3</v>
      </c>
      <c r="X28" s="87">
        <v>1</v>
      </c>
      <c r="Y28" s="87">
        <v>1</v>
      </c>
      <c r="Z28" s="87">
        <v>0</v>
      </c>
      <c r="AA28" s="87">
        <v>1</v>
      </c>
      <c r="AB28" s="87">
        <v>2</v>
      </c>
      <c r="AC28" s="87">
        <v>4</v>
      </c>
      <c r="AD28" s="87">
        <v>0</v>
      </c>
      <c r="AE28" s="87">
        <v>0</v>
      </c>
      <c r="AF28" s="87">
        <v>5</v>
      </c>
      <c r="AG28" s="87">
        <v>1</v>
      </c>
      <c r="AH28" s="87">
        <v>0</v>
      </c>
      <c r="AI28" s="87">
        <v>0</v>
      </c>
      <c r="AJ28" s="87">
        <v>0</v>
      </c>
      <c r="AK28" s="87">
        <v>0</v>
      </c>
      <c r="AL28" s="87">
        <v>0</v>
      </c>
      <c r="AM28" s="87">
        <v>0</v>
      </c>
    </row>
    <row r="29" spans="1:39">
      <c r="A29" s="144">
        <v>10034</v>
      </c>
      <c r="B29" s="87">
        <v>6</v>
      </c>
      <c r="C29" s="131">
        <f t="shared" si="2"/>
        <v>0</v>
      </c>
      <c r="D29" s="131">
        <f t="shared" si="2"/>
        <v>0.16666666666666666</v>
      </c>
      <c r="E29" s="131">
        <f t="shared" si="2"/>
        <v>0.33333333333333331</v>
      </c>
      <c r="F29" s="131">
        <f t="shared" si="2"/>
        <v>0.33333333333333331</v>
      </c>
      <c r="G29" s="131">
        <f t="shared" si="2"/>
        <v>0</v>
      </c>
      <c r="H29" s="131">
        <f t="shared" si="2"/>
        <v>0.16666666666666666</v>
      </c>
      <c r="I29" s="131">
        <f t="shared" si="2"/>
        <v>0.5</v>
      </c>
      <c r="J29" s="131">
        <f t="shared" si="2"/>
        <v>0.33333333333333331</v>
      </c>
      <c r="K29" s="131">
        <f t="shared" si="2"/>
        <v>0.16666666666666666</v>
      </c>
      <c r="L29" s="131">
        <f t="shared" si="2"/>
        <v>0</v>
      </c>
      <c r="M29" s="131">
        <f t="shared" si="2"/>
        <v>0.83333333333333337</v>
      </c>
      <c r="N29" s="131">
        <f t="shared" si="2"/>
        <v>0</v>
      </c>
      <c r="O29" s="131">
        <f t="shared" si="2"/>
        <v>0</v>
      </c>
      <c r="P29" s="131">
        <f t="shared" si="2"/>
        <v>0</v>
      </c>
      <c r="Q29" s="131">
        <f t="shared" si="2"/>
        <v>0</v>
      </c>
      <c r="R29" s="131">
        <f t="shared" si="2"/>
        <v>0.16666666666666666</v>
      </c>
      <c r="S29" s="131">
        <f t="shared" si="3"/>
        <v>0</v>
      </c>
      <c r="T29" s="131">
        <f t="shared" si="3"/>
        <v>0</v>
      </c>
      <c r="V29" s="87">
        <v>0</v>
      </c>
      <c r="W29" s="87">
        <v>1</v>
      </c>
      <c r="X29" s="87">
        <v>2</v>
      </c>
      <c r="Y29" s="87">
        <v>2</v>
      </c>
      <c r="Z29" s="87">
        <v>0</v>
      </c>
      <c r="AA29" s="87">
        <v>1</v>
      </c>
      <c r="AB29" s="87">
        <v>3</v>
      </c>
      <c r="AC29" s="87">
        <v>2</v>
      </c>
      <c r="AD29" s="87">
        <v>1</v>
      </c>
      <c r="AE29" s="87">
        <v>0</v>
      </c>
      <c r="AF29" s="87">
        <v>5</v>
      </c>
      <c r="AG29" s="87">
        <v>0</v>
      </c>
      <c r="AH29" s="87">
        <v>0</v>
      </c>
      <c r="AI29" s="87">
        <v>0</v>
      </c>
      <c r="AJ29" s="87">
        <v>0</v>
      </c>
      <c r="AK29" s="87">
        <v>1</v>
      </c>
      <c r="AL29" s="87">
        <v>0</v>
      </c>
      <c r="AM29" s="87">
        <v>0</v>
      </c>
    </row>
    <row r="30" spans="1:39">
      <c r="A30" s="144">
        <v>10040</v>
      </c>
      <c r="B30" s="87">
        <v>6</v>
      </c>
      <c r="C30" s="131">
        <f t="shared" si="2"/>
        <v>0</v>
      </c>
      <c r="D30" s="131">
        <f t="shared" si="2"/>
        <v>0.33333333333333331</v>
      </c>
      <c r="E30" s="131">
        <f t="shared" si="2"/>
        <v>0.16666666666666666</v>
      </c>
      <c r="F30" s="131">
        <f t="shared" si="2"/>
        <v>0</v>
      </c>
      <c r="G30" s="131">
        <f t="shared" si="2"/>
        <v>0.16666666666666666</v>
      </c>
      <c r="H30" s="131">
        <f t="shared" si="2"/>
        <v>0.33333333333333331</v>
      </c>
      <c r="I30" s="131">
        <f t="shared" si="2"/>
        <v>0.66666666666666663</v>
      </c>
      <c r="J30" s="131">
        <f t="shared" si="2"/>
        <v>0.33333333333333331</v>
      </c>
      <c r="K30" s="131">
        <f t="shared" si="2"/>
        <v>0</v>
      </c>
      <c r="L30" s="131">
        <f t="shared" si="2"/>
        <v>0</v>
      </c>
      <c r="M30" s="131">
        <f t="shared" si="2"/>
        <v>0.66666666666666663</v>
      </c>
      <c r="N30" s="131">
        <f t="shared" si="2"/>
        <v>0.16666666666666666</v>
      </c>
      <c r="O30" s="131">
        <f t="shared" si="2"/>
        <v>0</v>
      </c>
      <c r="P30" s="131">
        <f t="shared" si="2"/>
        <v>0</v>
      </c>
      <c r="Q30" s="131">
        <f t="shared" si="2"/>
        <v>0</v>
      </c>
      <c r="R30" s="131">
        <f t="shared" si="2"/>
        <v>0</v>
      </c>
      <c r="S30" s="131">
        <f t="shared" si="3"/>
        <v>0</v>
      </c>
      <c r="T30" s="131">
        <f t="shared" si="3"/>
        <v>0.16666666666666666</v>
      </c>
      <c r="V30" s="87">
        <v>0</v>
      </c>
      <c r="W30" s="87">
        <v>2</v>
      </c>
      <c r="X30" s="87">
        <v>1</v>
      </c>
      <c r="Y30" s="87">
        <v>0</v>
      </c>
      <c r="Z30" s="87">
        <v>1</v>
      </c>
      <c r="AA30" s="87">
        <v>2</v>
      </c>
      <c r="AB30" s="87">
        <v>4</v>
      </c>
      <c r="AC30" s="87">
        <v>2</v>
      </c>
      <c r="AD30" s="87">
        <v>0</v>
      </c>
      <c r="AE30" s="87">
        <v>0</v>
      </c>
      <c r="AF30" s="87">
        <v>4</v>
      </c>
      <c r="AG30" s="87">
        <v>1</v>
      </c>
      <c r="AH30" s="87">
        <v>0</v>
      </c>
      <c r="AI30" s="87">
        <v>0</v>
      </c>
      <c r="AJ30" s="87">
        <v>0</v>
      </c>
      <c r="AK30" s="87">
        <v>0</v>
      </c>
      <c r="AL30" s="87">
        <v>0</v>
      </c>
      <c r="AM30" s="87">
        <v>1</v>
      </c>
    </row>
    <row r="31" spans="1:39">
      <c r="A31" s="144">
        <v>10128</v>
      </c>
      <c r="B31" s="87">
        <v>6</v>
      </c>
      <c r="C31" s="131">
        <f t="shared" si="2"/>
        <v>0</v>
      </c>
      <c r="D31" s="131">
        <f t="shared" si="2"/>
        <v>0.33333333333333331</v>
      </c>
      <c r="E31" s="131">
        <f t="shared" si="2"/>
        <v>0.33333333333333331</v>
      </c>
      <c r="F31" s="131">
        <f t="shared" si="2"/>
        <v>0.16666666666666666</v>
      </c>
      <c r="G31" s="131">
        <f t="shared" si="2"/>
        <v>0.16666666666666666</v>
      </c>
      <c r="H31" s="131">
        <f t="shared" si="2"/>
        <v>0</v>
      </c>
      <c r="I31" s="131">
        <f t="shared" si="2"/>
        <v>0.5</v>
      </c>
      <c r="J31" s="131">
        <f t="shared" si="2"/>
        <v>0.5</v>
      </c>
      <c r="K31" s="131">
        <f t="shared" si="2"/>
        <v>0</v>
      </c>
      <c r="L31" s="131">
        <f t="shared" si="2"/>
        <v>0</v>
      </c>
      <c r="M31" s="131">
        <f t="shared" si="2"/>
        <v>0.83333333333333337</v>
      </c>
      <c r="N31" s="131">
        <f t="shared" si="2"/>
        <v>0</v>
      </c>
      <c r="O31" s="131">
        <f t="shared" si="2"/>
        <v>0</v>
      </c>
      <c r="P31" s="131">
        <f t="shared" si="2"/>
        <v>0</v>
      </c>
      <c r="Q31" s="131">
        <f t="shared" si="2"/>
        <v>0</v>
      </c>
      <c r="R31" s="131">
        <f t="shared" si="2"/>
        <v>0</v>
      </c>
      <c r="S31" s="131">
        <f t="shared" si="3"/>
        <v>0.16666666666666666</v>
      </c>
      <c r="T31" s="131">
        <f t="shared" si="3"/>
        <v>0</v>
      </c>
      <c r="V31" s="87">
        <v>0</v>
      </c>
      <c r="W31" s="87">
        <v>2</v>
      </c>
      <c r="X31" s="87">
        <v>2</v>
      </c>
      <c r="Y31" s="87">
        <v>1</v>
      </c>
      <c r="Z31" s="87">
        <v>1</v>
      </c>
      <c r="AA31" s="87">
        <v>0</v>
      </c>
      <c r="AB31" s="87">
        <v>3</v>
      </c>
      <c r="AC31" s="87">
        <v>3</v>
      </c>
      <c r="AD31" s="87">
        <v>0</v>
      </c>
      <c r="AE31" s="87">
        <v>0</v>
      </c>
      <c r="AF31" s="87">
        <v>5</v>
      </c>
      <c r="AG31" s="87">
        <v>0</v>
      </c>
      <c r="AH31" s="87">
        <v>0</v>
      </c>
      <c r="AI31" s="87">
        <v>0</v>
      </c>
      <c r="AJ31" s="87">
        <v>0</v>
      </c>
      <c r="AK31" s="87">
        <v>0</v>
      </c>
      <c r="AL31" s="87">
        <v>1</v>
      </c>
      <c r="AM31" s="87">
        <v>0</v>
      </c>
    </row>
    <row r="32" spans="1:39">
      <c r="A32" s="144">
        <v>11102</v>
      </c>
      <c r="B32" s="87">
        <v>6</v>
      </c>
      <c r="C32" s="131">
        <f t="shared" si="2"/>
        <v>0.16666666666666666</v>
      </c>
      <c r="D32" s="131">
        <f t="shared" ref="D32:R48" si="4">W32/$B32</f>
        <v>0.66666666666666663</v>
      </c>
      <c r="E32" s="131">
        <f t="shared" si="4"/>
        <v>0.16666666666666666</v>
      </c>
      <c r="F32" s="131">
        <f t="shared" si="4"/>
        <v>0.16666666666666666</v>
      </c>
      <c r="G32" s="131">
        <f t="shared" si="4"/>
        <v>0</v>
      </c>
      <c r="H32" s="131">
        <f t="shared" si="4"/>
        <v>0</v>
      </c>
      <c r="I32" s="131">
        <f t="shared" si="4"/>
        <v>0.5</v>
      </c>
      <c r="J32" s="131">
        <f t="shared" si="4"/>
        <v>0.5</v>
      </c>
      <c r="K32" s="131">
        <f t="shared" si="4"/>
        <v>0</v>
      </c>
      <c r="L32" s="131">
        <f t="shared" si="4"/>
        <v>0</v>
      </c>
      <c r="M32" s="131">
        <f t="shared" si="4"/>
        <v>0.83333333333333337</v>
      </c>
      <c r="N32" s="131">
        <f t="shared" si="4"/>
        <v>0</v>
      </c>
      <c r="O32" s="131">
        <f t="shared" si="4"/>
        <v>0</v>
      </c>
      <c r="P32" s="131">
        <f t="shared" si="4"/>
        <v>0.16666666666666666</v>
      </c>
      <c r="Q32" s="131">
        <f t="shared" si="4"/>
        <v>0</v>
      </c>
      <c r="R32" s="131">
        <f t="shared" si="4"/>
        <v>0</v>
      </c>
      <c r="S32" s="131">
        <f t="shared" si="3"/>
        <v>0</v>
      </c>
      <c r="T32" s="131">
        <f t="shared" si="3"/>
        <v>0</v>
      </c>
      <c r="V32" s="87">
        <v>1</v>
      </c>
      <c r="W32" s="87">
        <v>4</v>
      </c>
      <c r="X32" s="87">
        <v>1</v>
      </c>
      <c r="Y32" s="87">
        <v>1</v>
      </c>
      <c r="Z32" s="87">
        <v>0</v>
      </c>
      <c r="AA32" s="87">
        <v>0</v>
      </c>
      <c r="AB32" s="87">
        <v>3</v>
      </c>
      <c r="AC32" s="87">
        <v>3</v>
      </c>
      <c r="AD32" s="87">
        <v>0</v>
      </c>
      <c r="AE32" s="87">
        <v>0</v>
      </c>
      <c r="AF32" s="87">
        <v>5</v>
      </c>
      <c r="AG32" s="87">
        <v>0</v>
      </c>
      <c r="AH32" s="87">
        <v>0</v>
      </c>
      <c r="AI32" s="87">
        <v>1</v>
      </c>
      <c r="AJ32" s="87">
        <v>0</v>
      </c>
      <c r="AK32" s="87">
        <v>0</v>
      </c>
      <c r="AL32" s="87">
        <v>0</v>
      </c>
      <c r="AM32" s="87">
        <v>0</v>
      </c>
    </row>
    <row r="33" spans="1:39">
      <c r="A33" s="144">
        <v>11225</v>
      </c>
      <c r="B33" s="87">
        <v>6</v>
      </c>
      <c r="C33" s="131">
        <f t="shared" ref="C33:R63" si="5">V33/$B33</f>
        <v>0</v>
      </c>
      <c r="D33" s="131">
        <f t="shared" si="4"/>
        <v>0.5</v>
      </c>
      <c r="E33" s="131">
        <f t="shared" si="4"/>
        <v>0.33333333333333331</v>
      </c>
      <c r="F33" s="131">
        <f t="shared" si="4"/>
        <v>0.16666666666666666</v>
      </c>
      <c r="G33" s="131">
        <f t="shared" si="4"/>
        <v>0</v>
      </c>
      <c r="H33" s="131">
        <f t="shared" si="4"/>
        <v>0</v>
      </c>
      <c r="I33" s="131">
        <f t="shared" si="4"/>
        <v>0.66666666666666663</v>
      </c>
      <c r="J33" s="131">
        <f t="shared" si="4"/>
        <v>0.33333333333333331</v>
      </c>
      <c r="K33" s="131">
        <f t="shared" si="4"/>
        <v>0</v>
      </c>
      <c r="L33" s="131">
        <f t="shared" si="4"/>
        <v>0</v>
      </c>
      <c r="M33" s="131">
        <f t="shared" si="4"/>
        <v>0.5</v>
      </c>
      <c r="N33" s="131">
        <f t="shared" si="4"/>
        <v>0</v>
      </c>
      <c r="O33" s="131">
        <f t="shared" si="4"/>
        <v>0</v>
      </c>
      <c r="P33" s="131">
        <f t="shared" si="4"/>
        <v>0</v>
      </c>
      <c r="Q33" s="131">
        <f t="shared" si="4"/>
        <v>0</v>
      </c>
      <c r="R33" s="131">
        <f t="shared" si="4"/>
        <v>0</v>
      </c>
      <c r="S33" s="131">
        <f t="shared" si="3"/>
        <v>0.16666666666666666</v>
      </c>
      <c r="T33" s="131">
        <f t="shared" si="3"/>
        <v>0.33333333333333331</v>
      </c>
      <c r="V33" s="87">
        <v>0</v>
      </c>
      <c r="W33" s="87">
        <v>3</v>
      </c>
      <c r="X33" s="87">
        <v>2</v>
      </c>
      <c r="Y33" s="87">
        <v>1</v>
      </c>
      <c r="Z33" s="87">
        <v>0</v>
      </c>
      <c r="AA33" s="87">
        <v>0</v>
      </c>
      <c r="AB33" s="87">
        <v>4</v>
      </c>
      <c r="AC33" s="87">
        <v>2</v>
      </c>
      <c r="AD33" s="87">
        <v>0</v>
      </c>
      <c r="AE33" s="87">
        <v>0</v>
      </c>
      <c r="AF33" s="87">
        <v>3</v>
      </c>
      <c r="AG33" s="87">
        <v>0</v>
      </c>
      <c r="AH33" s="87">
        <v>0</v>
      </c>
      <c r="AI33" s="87">
        <v>0</v>
      </c>
      <c r="AJ33" s="87">
        <v>0</v>
      </c>
      <c r="AK33" s="87">
        <v>0</v>
      </c>
      <c r="AL33" s="87">
        <v>1</v>
      </c>
      <c r="AM33" s="87">
        <v>2</v>
      </c>
    </row>
    <row r="34" spans="1:39">
      <c r="A34" s="144">
        <v>11233</v>
      </c>
      <c r="B34" s="87">
        <v>6</v>
      </c>
      <c r="C34" s="131">
        <f t="shared" si="5"/>
        <v>0</v>
      </c>
      <c r="D34" s="131">
        <f t="shared" si="4"/>
        <v>0.5</v>
      </c>
      <c r="E34" s="131">
        <f t="shared" si="4"/>
        <v>0.5</v>
      </c>
      <c r="F34" s="131">
        <f t="shared" si="4"/>
        <v>0</v>
      </c>
      <c r="G34" s="131">
        <f t="shared" si="4"/>
        <v>0</v>
      </c>
      <c r="H34" s="131">
        <f t="shared" si="4"/>
        <v>0</v>
      </c>
      <c r="I34" s="131">
        <f t="shared" si="4"/>
        <v>0.5</v>
      </c>
      <c r="J34" s="131">
        <f t="shared" si="4"/>
        <v>0.5</v>
      </c>
      <c r="K34" s="131">
        <f t="shared" si="4"/>
        <v>0</v>
      </c>
      <c r="L34" s="131">
        <f t="shared" si="4"/>
        <v>0</v>
      </c>
      <c r="M34" s="131">
        <f t="shared" si="4"/>
        <v>0.5</v>
      </c>
      <c r="N34" s="131">
        <f t="shared" si="4"/>
        <v>0.5</v>
      </c>
      <c r="O34" s="131">
        <f t="shared" si="4"/>
        <v>0</v>
      </c>
      <c r="P34" s="131">
        <f t="shared" si="4"/>
        <v>0</v>
      </c>
      <c r="Q34" s="131">
        <f t="shared" si="4"/>
        <v>0</v>
      </c>
      <c r="R34" s="131">
        <f t="shared" si="4"/>
        <v>0</v>
      </c>
      <c r="S34" s="131">
        <f t="shared" si="3"/>
        <v>0</v>
      </c>
      <c r="T34" s="131">
        <f t="shared" si="3"/>
        <v>0</v>
      </c>
      <c r="V34" s="87">
        <v>0</v>
      </c>
      <c r="W34" s="87">
        <v>3</v>
      </c>
      <c r="X34" s="87">
        <v>3</v>
      </c>
      <c r="Y34" s="87">
        <v>0</v>
      </c>
      <c r="Z34" s="87">
        <v>0</v>
      </c>
      <c r="AA34" s="87">
        <v>0</v>
      </c>
      <c r="AB34" s="87">
        <v>3</v>
      </c>
      <c r="AC34" s="87">
        <v>3</v>
      </c>
      <c r="AD34" s="87">
        <v>0</v>
      </c>
      <c r="AE34" s="87">
        <v>0</v>
      </c>
      <c r="AF34" s="87">
        <v>3</v>
      </c>
      <c r="AG34" s="87">
        <v>3</v>
      </c>
      <c r="AH34" s="87">
        <v>0</v>
      </c>
      <c r="AI34" s="87">
        <v>0</v>
      </c>
      <c r="AJ34" s="87">
        <v>0</v>
      </c>
      <c r="AK34" s="87">
        <v>0</v>
      </c>
      <c r="AL34" s="87">
        <v>0</v>
      </c>
      <c r="AM34" s="87">
        <v>0</v>
      </c>
    </row>
    <row r="35" spans="1:39">
      <c r="A35" s="144">
        <v>10027</v>
      </c>
      <c r="B35" s="87">
        <v>5</v>
      </c>
      <c r="C35" s="131">
        <f t="shared" si="5"/>
        <v>0.2</v>
      </c>
      <c r="D35" s="131">
        <f t="shared" si="4"/>
        <v>0.2</v>
      </c>
      <c r="E35" s="131">
        <f t="shared" si="4"/>
        <v>0</v>
      </c>
      <c r="F35" s="131">
        <f t="shared" si="4"/>
        <v>0.4</v>
      </c>
      <c r="G35" s="131">
        <f t="shared" si="4"/>
        <v>0.2</v>
      </c>
      <c r="H35" s="131">
        <f t="shared" si="4"/>
        <v>0</v>
      </c>
      <c r="I35" s="131">
        <f t="shared" si="4"/>
        <v>0.2</v>
      </c>
      <c r="J35" s="131">
        <f t="shared" si="4"/>
        <v>0.8</v>
      </c>
      <c r="K35" s="131">
        <f t="shared" si="4"/>
        <v>0</v>
      </c>
      <c r="L35" s="131">
        <f t="shared" si="4"/>
        <v>0</v>
      </c>
      <c r="M35" s="131">
        <f t="shared" si="4"/>
        <v>0.6</v>
      </c>
      <c r="N35" s="131">
        <f t="shared" si="4"/>
        <v>0.2</v>
      </c>
      <c r="O35" s="131">
        <f t="shared" si="4"/>
        <v>0</v>
      </c>
      <c r="P35" s="131">
        <f t="shared" si="4"/>
        <v>0</v>
      </c>
      <c r="Q35" s="131">
        <f t="shared" si="4"/>
        <v>0</v>
      </c>
      <c r="R35" s="131">
        <f t="shared" si="4"/>
        <v>0.2</v>
      </c>
      <c r="S35" s="131">
        <f t="shared" si="3"/>
        <v>0</v>
      </c>
      <c r="T35" s="131">
        <f t="shared" si="3"/>
        <v>0</v>
      </c>
      <c r="V35" s="87">
        <v>1</v>
      </c>
      <c r="W35" s="87">
        <v>1</v>
      </c>
      <c r="X35" s="87">
        <v>0</v>
      </c>
      <c r="Y35" s="87">
        <v>2</v>
      </c>
      <c r="Z35" s="87">
        <v>1</v>
      </c>
      <c r="AA35" s="87">
        <v>0</v>
      </c>
      <c r="AB35" s="87">
        <v>1</v>
      </c>
      <c r="AC35" s="87">
        <v>4</v>
      </c>
      <c r="AD35" s="87">
        <v>0</v>
      </c>
      <c r="AE35" s="87">
        <v>0</v>
      </c>
      <c r="AF35" s="87">
        <v>3</v>
      </c>
      <c r="AG35" s="87">
        <v>1</v>
      </c>
      <c r="AH35" s="87">
        <v>0</v>
      </c>
      <c r="AI35" s="87">
        <v>0</v>
      </c>
      <c r="AJ35" s="87">
        <v>0</v>
      </c>
      <c r="AK35" s="87">
        <v>1</v>
      </c>
      <c r="AL35" s="87">
        <v>0</v>
      </c>
      <c r="AM35" s="87">
        <v>0</v>
      </c>
    </row>
    <row r="36" spans="1:39">
      <c r="A36" s="144">
        <v>10032</v>
      </c>
      <c r="B36" s="87">
        <v>5</v>
      </c>
      <c r="C36" s="131">
        <f t="shared" si="5"/>
        <v>0</v>
      </c>
      <c r="D36" s="131">
        <f t="shared" si="4"/>
        <v>0.4</v>
      </c>
      <c r="E36" s="131">
        <f t="shared" si="4"/>
        <v>0.2</v>
      </c>
      <c r="F36" s="131">
        <f t="shared" si="4"/>
        <v>0</v>
      </c>
      <c r="G36" s="131">
        <f t="shared" si="4"/>
        <v>0.4</v>
      </c>
      <c r="H36" s="131">
        <f t="shared" si="4"/>
        <v>0</v>
      </c>
      <c r="I36" s="131">
        <f t="shared" si="4"/>
        <v>0.2</v>
      </c>
      <c r="J36" s="131">
        <f t="shared" si="4"/>
        <v>0.8</v>
      </c>
      <c r="K36" s="131">
        <f t="shared" si="4"/>
        <v>0</v>
      </c>
      <c r="L36" s="131">
        <f t="shared" si="4"/>
        <v>0</v>
      </c>
      <c r="M36" s="131">
        <f t="shared" si="4"/>
        <v>0.8</v>
      </c>
      <c r="N36" s="131">
        <f t="shared" si="4"/>
        <v>0.2</v>
      </c>
      <c r="O36" s="131">
        <f t="shared" si="4"/>
        <v>0</v>
      </c>
      <c r="P36" s="131">
        <f t="shared" si="4"/>
        <v>0</v>
      </c>
      <c r="Q36" s="131">
        <f t="shared" si="4"/>
        <v>0</v>
      </c>
      <c r="R36" s="131">
        <f t="shared" si="4"/>
        <v>0</v>
      </c>
      <c r="S36" s="131">
        <f t="shared" si="3"/>
        <v>0</v>
      </c>
      <c r="T36" s="131">
        <f t="shared" si="3"/>
        <v>0</v>
      </c>
      <c r="V36" s="87">
        <v>0</v>
      </c>
      <c r="W36" s="87">
        <v>2</v>
      </c>
      <c r="X36" s="87">
        <v>1</v>
      </c>
      <c r="Y36" s="87">
        <v>0</v>
      </c>
      <c r="Z36" s="87">
        <v>2</v>
      </c>
      <c r="AA36" s="87">
        <v>0</v>
      </c>
      <c r="AB36" s="87">
        <v>1</v>
      </c>
      <c r="AC36" s="87">
        <v>4</v>
      </c>
      <c r="AD36" s="87">
        <v>0</v>
      </c>
      <c r="AE36" s="87">
        <v>0</v>
      </c>
      <c r="AF36" s="87">
        <v>4</v>
      </c>
      <c r="AG36" s="87">
        <v>1</v>
      </c>
      <c r="AH36" s="87">
        <v>0</v>
      </c>
      <c r="AI36" s="87">
        <v>0</v>
      </c>
      <c r="AJ36" s="87">
        <v>0</v>
      </c>
      <c r="AK36" s="87">
        <v>0</v>
      </c>
      <c r="AL36" s="87">
        <v>0</v>
      </c>
      <c r="AM36" s="87">
        <v>0</v>
      </c>
    </row>
    <row r="37" spans="1:39">
      <c r="A37" s="144">
        <v>10463</v>
      </c>
      <c r="B37" s="87">
        <v>5</v>
      </c>
      <c r="C37" s="131">
        <f t="shared" si="5"/>
        <v>0</v>
      </c>
      <c r="D37" s="131">
        <f t="shared" si="4"/>
        <v>0</v>
      </c>
      <c r="E37" s="131">
        <f t="shared" si="4"/>
        <v>0</v>
      </c>
      <c r="F37" s="131">
        <f t="shared" si="4"/>
        <v>0.6</v>
      </c>
      <c r="G37" s="131">
        <f t="shared" si="4"/>
        <v>0</v>
      </c>
      <c r="H37" s="131">
        <f t="shared" si="4"/>
        <v>0.4</v>
      </c>
      <c r="I37" s="131">
        <f t="shared" si="4"/>
        <v>0.2</v>
      </c>
      <c r="J37" s="131">
        <f t="shared" si="4"/>
        <v>0.8</v>
      </c>
      <c r="K37" s="131">
        <f t="shared" si="4"/>
        <v>0</v>
      </c>
      <c r="L37" s="131">
        <f t="shared" si="4"/>
        <v>0</v>
      </c>
      <c r="M37" s="131">
        <f t="shared" si="4"/>
        <v>0.8</v>
      </c>
      <c r="N37" s="131">
        <f t="shared" si="4"/>
        <v>0.2</v>
      </c>
      <c r="O37" s="131">
        <f t="shared" si="4"/>
        <v>0</v>
      </c>
      <c r="P37" s="131">
        <f t="shared" si="4"/>
        <v>0</v>
      </c>
      <c r="Q37" s="131">
        <f t="shared" si="4"/>
        <v>0</v>
      </c>
      <c r="R37" s="131">
        <f t="shared" si="4"/>
        <v>0</v>
      </c>
      <c r="S37" s="131">
        <f t="shared" si="3"/>
        <v>0</v>
      </c>
      <c r="T37" s="131">
        <f t="shared" si="3"/>
        <v>0</v>
      </c>
      <c r="V37" s="87">
        <v>0</v>
      </c>
      <c r="W37" s="87">
        <v>0</v>
      </c>
      <c r="X37" s="87">
        <v>0</v>
      </c>
      <c r="Y37" s="87">
        <v>3</v>
      </c>
      <c r="Z37" s="87">
        <v>0</v>
      </c>
      <c r="AA37" s="87">
        <v>2</v>
      </c>
      <c r="AB37" s="87">
        <v>1</v>
      </c>
      <c r="AC37" s="87">
        <v>4</v>
      </c>
      <c r="AD37" s="87">
        <v>0</v>
      </c>
      <c r="AE37" s="87">
        <v>0</v>
      </c>
      <c r="AF37" s="87">
        <v>4</v>
      </c>
      <c r="AG37" s="87">
        <v>1</v>
      </c>
      <c r="AH37" s="87">
        <v>0</v>
      </c>
      <c r="AI37" s="87">
        <v>0</v>
      </c>
      <c r="AJ37" s="87">
        <v>0</v>
      </c>
      <c r="AK37" s="87">
        <v>0</v>
      </c>
      <c r="AL37" s="87">
        <v>0</v>
      </c>
      <c r="AM37" s="87">
        <v>0</v>
      </c>
    </row>
    <row r="38" spans="1:39">
      <c r="A38" s="144">
        <v>11249</v>
      </c>
      <c r="B38" s="87">
        <v>5</v>
      </c>
      <c r="C38" s="131">
        <f t="shared" si="5"/>
        <v>0</v>
      </c>
      <c r="D38" s="131">
        <f t="shared" si="4"/>
        <v>0.6</v>
      </c>
      <c r="E38" s="131">
        <f t="shared" si="4"/>
        <v>0.2</v>
      </c>
      <c r="F38" s="131">
        <f t="shared" si="4"/>
        <v>0.2</v>
      </c>
      <c r="G38" s="131">
        <f t="shared" si="4"/>
        <v>0</v>
      </c>
      <c r="H38" s="131">
        <f t="shared" si="4"/>
        <v>0</v>
      </c>
      <c r="I38" s="131">
        <f t="shared" si="4"/>
        <v>0</v>
      </c>
      <c r="J38" s="131">
        <f t="shared" si="4"/>
        <v>1</v>
      </c>
      <c r="K38" s="131">
        <f t="shared" si="4"/>
        <v>0</v>
      </c>
      <c r="L38" s="131">
        <f t="shared" si="4"/>
        <v>0</v>
      </c>
      <c r="M38" s="131">
        <f t="shared" si="4"/>
        <v>0.6</v>
      </c>
      <c r="N38" s="131">
        <f t="shared" si="4"/>
        <v>0</v>
      </c>
      <c r="O38" s="131">
        <f t="shared" si="4"/>
        <v>0.2</v>
      </c>
      <c r="P38" s="131">
        <f t="shared" si="4"/>
        <v>0</v>
      </c>
      <c r="Q38" s="131">
        <f t="shared" si="4"/>
        <v>0</v>
      </c>
      <c r="R38" s="131">
        <f t="shared" si="4"/>
        <v>0</v>
      </c>
      <c r="S38" s="131">
        <f t="shared" si="3"/>
        <v>0.2</v>
      </c>
      <c r="T38" s="131">
        <f t="shared" si="3"/>
        <v>0</v>
      </c>
      <c r="V38" s="87">
        <v>0</v>
      </c>
      <c r="W38" s="87">
        <v>3</v>
      </c>
      <c r="X38" s="87">
        <v>1</v>
      </c>
      <c r="Y38" s="87">
        <v>1</v>
      </c>
      <c r="Z38" s="87">
        <v>0</v>
      </c>
      <c r="AA38" s="87">
        <v>0</v>
      </c>
      <c r="AB38" s="87">
        <v>0</v>
      </c>
      <c r="AC38" s="87">
        <v>5</v>
      </c>
      <c r="AD38" s="87">
        <v>0</v>
      </c>
      <c r="AE38" s="87">
        <v>0</v>
      </c>
      <c r="AF38" s="87">
        <v>3</v>
      </c>
      <c r="AG38" s="87">
        <v>0</v>
      </c>
      <c r="AH38" s="87">
        <v>1</v>
      </c>
      <c r="AI38" s="87">
        <v>0</v>
      </c>
      <c r="AJ38" s="87">
        <v>0</v>
      </c>
      <c r="AK38" s="87">
        <v>0</v>
      </c>
      <c r="AL38" s="87">
        <v>1</v>
      </c>
      <c r="AM38" s="87">
        <v>0</v>
      </c>
    </row>
    <row r="39" spans="1:39">
      <c r="A39" s="144">
        <v>10013</v>
      </c>
      <c r="B39" s="87">
        <v>4</v>
      </c>
      <c r="C39" s="131">
        <f t="shared" si="5"/>
        <v>0</v>
      </c>
      <c r="D39" s="131">
        <f t="shared" si="4"/>
        <v>0</v>
      </c>
      <c r="E39" s="131">
        <f t="shared" si="4"/>
        <v>0</v>
      </c>
      <c r="F39" s="131">
        <f t="shared" si="4"/>
        <v>0</v>
      </c>
      <c r="G39" s="131">
        <f t="shared" si="4"/>
        <v>1</v>
      </c>
      <c r="H39" s="131">
        <f t="shared" si="4"/>
        <v>0</v>
      </c>
      <c r="I39" s="131">
        <f t="shared" si="4"/>
        <v>0</v>
      </c>
      <c r="J39" s="131">
        <f t="shared" si="4"/>
        <v>1</v>
      </c>
      <c r="K39" s="131">
        <f t="shared" si="4"/>
        <v>0</v>
      </c>
      <c r="L39" s="131">
        <f t="shared" si="4"/>
        <v>0</v>
      </c>
      <c r="M39" s="131">
        <f t="shared" si="4"/>
        <v>0.75</v>
      </c>
      <c r="N39" s="131">
        <f t="shared" si="4"/>
        <v>0</v>
      </c>
      <c r="O39" s="131">
        <f t="shared" si="4"/>
        <v>0</v>
      </c>
      <c r="P39" s="131">
        <f t="shared" si="4"/>
        <v>0</v>
      </c>
      <c r="Q39" s="131">
        <f t="shared" si="4"/>
        <v>0</v>
      </c>
      <c r="R39" s="131">
        <f t="shared" si="4"/>
        <v>0</v>
      </c>
      <c r="S39" s="131">
        <f t="shared" si="3"/>
        <v>0</v>
      </c>
      <c r="T39" s="131">
        <f t="shared" si="3"/>
        <v>0.25</v>
      </c>
      <c r="V39" s="87">
        <v>0</v>
      </c>
      <c r="W39" s="87">
        <v>0</v>
      </c>
      <c r="X39" s="87">
        <v>0</v>
      </c>
      <c r="Y39" s="87">
        <v>0</v>
      </c>
      <c r="Z39" s="87">
        <v>4</v>
      </c>
      <c r="AA39" s="87">
        <v>0</v>
      </c>
      <c r="AB39" s="87">
        <v>0</v>
      </c>
      <c r="AC39" s="87">
        <v>4</v>
      </c>
      <c r="AD39" s="87">
        <v>0</v>
      </c>
      <c r="AE39" s="87">
        <v>0</v>
      </c>
      <c r="AF39" s="87">
        <v>3</v>
      </c>
      <c r="AG39" s="87">
        <v>0</v>
      </c>
      <c r="AH39" s="87">
        <v>0</v>
      </c>
      <c r="AI39" s="87">
        <v>0</v>
      </c>
      <c r="AJ39" s="87">
        <v>0</v>
      </c>
      <c r="AK39" s="87">
        <v>0</v>
      </c>
      <c r="AL39" s="87">
        <v>0</v>
      </c>
      <c r="AM39" s="87">
        <v>1</v>
      </c>
    </row>
    <row r="40" spans="1:39">
      <c r="A40" s="144">
        <v>11106</v>
      </c>
      <c r="B40" s="87">
        <v>4</v>
      </c>
      <c r="C40" s="131">
        <f t="shared" si="5"/>
        <v>0</v>
      </c>
      <c r="D40" s="131">
        <f t="shared" si="4"/>
        <v>1</v>
      </c>
      <c r="E40" s="131">
        <f t="shared" si="4"/>
        <v>0</v>
      </c>
      <c r="F40" s="131">
        <f t="shared" si="4"/>
        <v>0</v>
      </c>
      <c r="G40" s="131">
        <f t="shared" si="4"/>
        <v>0</v>
      </c>
      <c r="H40" s="131">
        <f t="shared" si="4"/>
        <v>0</v>
      </c>
      <c r="I40" s="131">
        <f t="shared" si="4"/>
        <v>0</v>
      </c>
      <c r="J40" s="131">
        <f t="shared" si="4"/>
        <v>1</v>
      </c>
      <c r="K40" s="131">
        <f t="shared" si="4"/>
        <v>0</v>
      </c>
      <c r="L40" s="131">
        <f t="shared" si="4"/>
        <v>0</v>
      </c>
      <c r="M40" s="131">
        <f t="shared" si="4"/>
        <v>1</v>
      </c>
      <c r="N40" s="131">
        <f t="shared" si="4"/>
        <v>0</v>
      </c>
      <c r="O40" s="131">
        <f t="shared" si="4"/>
        <v>0</v>
      </c>
      <c r="P40" s="131">
        <f t="shared" si="4"/>
        <v>0</v>
      </c>
      <c r="Q40" s="131">
        <f t="shared" si="4"/>
        <v>0</v>
      </c>
      <c r="R40" s="131">
        <f t="shared" si="4"/>
        <v>0</v>
      </c>
      <c r="S40" s="131">
        <f t="shared" si="3"/>
        <v>0</v>
      </c>
      <c r="T40" s="131">
        <f t="shared" si="3"/>
        <v>0</v>
      </c>
      <c r="V40" s="87">
        <v>0</v>
      </c>
      <c r="W40" s="87">
        <v>4</v>
      </c>
      <c r="X40" s="87">
        <v>0</v>
      </c>
      <c r="Y40" s="87">
        <v>0</v>
      </c>
      <c r="Z40" s="87">
        <v>0</v>
      </c>
      <c r="AA40" s="87">
        <v>0</v>
      </c>
      <c r="AB40" s="87">
        <v>0</v>
      </c>
      <c r="AC40" s="87">
        <v>4</v>
      </c>
      <c r="AD40" s="87">
        <v>0</v>
      </c>
      <c r="AE40" s="87">
        <v>0</v>
      </c>
      <c r="AF40" s="87">
        <v>4</v>
      </c>
      <c r="AG40" s="87">
        <v>0</v>
      </c>
      <c r="AH40" s="87">
        <v>0</v>
      </c>
      <c r="AI40" s="87">
        <v>0</v>
      </c>
      <c r="AJ40" s="87">
        <v>0</v>
      </c>
      <c r="AK40" s="87">
        <v>0</v>
      </c>
      <c r="AL40" s="87">
        <v>0</v>
      </c>
      <c r="AM40" s="87">
        <v>0</v>
      </c>
    </row>
    <row r="41" spans="1:39">
      <c r="A41" s="144">
        <v>11221</v>
      </c>
      <c r="B41" s="87">
        <v>4</v>
      </c>
      <c r="C41" s="131">
        <f t="shared" si="5"/>
        <v>0</v>
      </c>
      <c r="D41" s="131">
        <f t="shared" si="4"/>
        <v>0.75</v>
      </c>
      <c r="E41" s="131">
        <f t="shared" si="4"/>
        <v>0</v>
      </c>
      <c r="F41" s="131">
        <f t="shared" si="4"/>
        <v>0</v>
      </c>
      <c r="G41" s="131">
        <f t="shared" si="4"/>
        <v>0.25</v>
      </c>
      <c r="H41" s="131">
        <f t="shared" si="4"/>
        <v>0</v>
      </c>
      <c r="I41" s="131">
        <f t="shared" si="4"/>
        <v>0</v>
      </c>
      <c r="J41" s="131">
        <f t="shared" si="4"/>
        <v>1</v>
      </c>
      <c r="K41" s="131">
        <f t="shared" si="4"/>
        <v>0</v>
      </c>
      <c r="L41" s="131">
        <f t="shared" si="4"/>
        <v>0</v>
      </c>
      <c r="M41" s="131">
        <f t="shared" si="4"/>
        <v>0.75</v>
      </c>
      <c r="N41" s="131">
        <f t="shared" si="4"/>
        <v>0.25</v>
      </c>
      <c r="O41" s="131">
        <f t="shared" si="4"/>
        <v>0</v>
      </c>
      <c r="P41" s="131">
        <f t="shared" si="4"/>
        <v>0</v>
      </c>
      <c r="Q41" s="131">
        <f t="shared" si="4"/>
        <v>0</v>
      </c>
      <c r="R41" s="131">
        <f t="shared" si="4"/>
        <v>0</v>
      </c>
      <c r="S41" s="131">
        <f t="shared" si="3"/>
        <v>0</v>
      </c>
      <c r="T41" s="131">
        <f t="shared" si="3"/>
        <v>0</v>
      </c>
      <c r="V41" s="87">
        <v>0</v>
      </c>
      <c r="W41" s="87">
        <v>3</v>
      </c>
      <c r="X41" s="87">
        <v>0</v>
      </c>
      <c r="Y41" s="87">
        <v>0</v>
      </c>
      <c r="Z41" s="87">
        <v>1</v>
      </c>
      <c r="AA41" s="87">
        <v>0</v>
      </c>
      <c r="AB41" s="87">
        <v>0</v>
      </c>
      <c r="AC41" s="87">
        <v>4</v>
      </c>
      <c r="AD41" s="87">
        <v>0</v>
      </c>
      <c r="AE41" s="87">
        <v>0</v>
      </c>
      <c r="AF41" s="87">
        <v>3</v>
      </c>
      <c r="AG41" s="87">
        <v>1</v>
      </c>
      <c r="AH41" s="87">
        <v>0</v>
      </c>
      <c r="AI41" s="87">
        <v>0</v>
      </c>
      <c r="AJ41" s="87">
        <v>0</v>
      </c>
      <c r="AK41" s="87">
        <v>0</v>
      </c>
      <c r="AL41" s="87">
        <v>0</v>
      </c>
      <c r="AM41" s="87">
        <v>0</v>
      </c>
    </row>
    <row r="42" spans="1:39">
      <c r="A42" s="144">
        <v>11237</v>
      </c>
      <c r="B42" s="87">
        <v>4</v>
      </c>
      <c r="C42" s="131">
        <f t="shared" si="5"/>
        <v>0</v>
      </c>
      <c r="D42" s="131">
        <f t="shared" si="4"/>
        <v>0.75</v>
      </c>
      <c r="E42" s="131">
        <f t="shared" si="4"/>
        <v>0</v>
      </c>
      <c r="F42" s="131">
        <f t="shared" si="4"/>
        <v>0.25</v>
      </c>
      <c r="G42" s="131">
        <f t="shared" si="4"/>
        <v>0</v>
      </c>
      <c r="H42" s="131">
        <f t="shared" si="4"/>
        <v>0</v>
      </c>
      <c r="I42" s="131">
        <f t="shared" si="4"/>
        <v>0</v>
      </c>
      <c r="J42" s="131">
        <f t="shared" si="4"/>
        <v>0.75</v>
      </c>
      <c r="K42" s="131">
        <f t="shared" si="4"/>
        <v>0</v>
      </c>
      <c r="L42" s="131">
        <f t="shared" si="4"/>
        <v>0.25</v>
      </c>
      <c r="M42" s="131">
        <f t="shared" si="4"/>
        <v>0.75</v>
      </c>
      <c r="N42" s="131">
        <f t="shared" si="4"/>
        <v>0</v>
      </c>
      <c r="O42" s="131">
        <f t="shared" si="4"/>
        <v>0</v>
      </c>
      <c r="P42" s="131">
        <f t="shared" si="4"/>
        <v>0.25</v>
      </c>
      <c r="Q42" s="131">
        <f t="shared" si="4"/>
        <v>0</v>
      </c>
      <c r="R42" s="131">
        <f t="shared" si="4"/>
        <v>0</v>
      </c>
      <c r="S42" s="131">
        <f t="shared" si="3"/>
        <v>0</v>
      </c>
      <c r="T42" s="131">
        <f t="shared" si="3"/>
        <v>0</v>
      </c>
      <c r="V42" s="87">
        <v>0</v>
      </c>
      <c r="W42" s="87">
        <v>3</v>
      </c>
      <c r="X42" s="87">
        <v>0</v>
      </c>
      <c r="Y42" s="87">
        <v>1</v>
      </c>
      <c r="Z42" s="87">
        <v>0</v>
      </c>
      <c r="AA42" s="87">
        <v>0</v>
      </c>
      <c r="AB42" s="87">
        <v>0</v>
      </c>
      <c r="AC42" s="87">
        <v>3</v>
      </c>
      <c r="AD42" s="87">
        <v>0</v>
      </c>
      <c r="AE42" s="87">
        <v>1</v>
      </c>
      <c r="AF42" s="87">
        <v>3</v>
      </c>
      <c r="AG42" s="87">
        <v>0</v>
      </c>
      <c r="AH42" s="87">
        <v>0</v>
      </c>
      <c r="AI42" s="87">
        <v>1</v>
      </c>
      <c r="AJ42" s="87">
        <v>0</v>
      </c>
      <c r="AK42" s="87">
        <v>0</v>
      </c>
      <c r="AL42" s="87">
        <v>0</v>
      </c>
      <c r="AM42" s="87">
        <v>0</v>
      </c>
    </row>
    <row r="43" spans="1:39">
      <c r="A43" s="144">
        <v>11372</v>
      </c>
      <c r="B43" s="87">
        <v>4</v>
      </c>
      <c r="C43" s="131">
        <f t="shared" si="5"/>
        <v>0</v>
      </c>
      <c r="D43" s="131">
        <f t="shared" si="4"/>
        <v>0</v>
      </c>
      <c r="E43" s="131">
        <f t="shared" si="4"/>
        <v>0.5</v>
      </c>
      <c r="F43" s="131">
        <f t="shared" si="4"/>
        <v>0</v>
      </c>
      <c r="G43" s="131">
        <f t="shared" si="4"/>
        <v>0.25</v>
      </c>
      <c r="H43" s="131">
        <f t="shared" si="4"/>
        <v>0.25</v>
      </c>
      <c r="I43" s="131">
        <f t="shared" si="4"/>
        <v>0.25</v>
      </c>
      <c r="J43" s="131">
        <f t="shared" si="4"/>
        <v>0.75</v>
      </c>
      <c r="K43" s="131">
        <f t="shared" si="4"/>
        <v>0</v>
      </c>
      <c r="L43" s="131">
        <f t="shared" si="4"/>
        <v>0</v>
      </c>
      <c r="M43" s="131">
        <f t="shared" si="4"/>
        <v>0.5</v>
      </c>
      <c r="N43" s="131">
        <f t="shared" si="4"/>
        <v>0</v>
      </c>
      <c r="O43" s="131">
        <f t="shared" si="4"/>
        <v>0</v>
      </c>
      <c r="P43" s="131">
        <f t="shared" si="4"/>
        <v>0</v>
      </c>
      <c r="Q43" s="131">
        <f t="shared" si="4"/>
        <v>0</v>
      </c>
      <c r="R43" s="131">
        <f t="shared" si="4"/>
        <v>0.5</v>
      </c>
      <c r="S43" s="131">
        <f t="shared" si="3"/>
        <v>0</v>
      </c>
      <c r="T43" s="131">
        <f t="shared" si="3"/>
        <v>0</v>
      </c>
      <c r="V43" s="87">
        <v>0</v>
      </c>
      <c r="W43" s="87">
        <v>0</v>
      </c>
      <c r="X43" s="87">
        <v>2</v>
      </c>
      <c r="Y43" s="87">
        <v>0</v>
      </c>
      <c r="Z43" s="87">
        <v>1</v>
      </c>
      <c r="AA43" s="87">
        <v>1</v>
      </c>
      <c r="AB43" s="87">
        <v>1</v>
      </c>
      <c r="AC43" s="87">
        <v>3</v>
      </c>
      <c r="AD43" s="87">
        <v>0</v>
      </c>
      <c r="AE43" s="87">
        <v>0</v>
      </c>
      <c r="AF43" s="87">
        <v>2</v>
      </c>
      <c r="AG43" s="87">
        <v>0</v>
      </c>
      <c r="AH43" s="87">
        <v>0</v>
      </c>
      <c r="AI43" s="87">
        <v>0</v>
      </c>
      <c r="AJ43" s="87">
        <v>0</v>
      </c>
      <c r="AK43" s="87">
        <v>2</v>
      </c>
      <c r="AL43" s="87">
        <v>0</v>
      </c>
      <c r="AM43" s="87">
        <v>0</v>
      </c>
    </row>
    <row r="44" spans="1:39">
      <c r="A44" s="144">
        <v>11377</v>
      </c>
      <c r="B44" s="87">
        <v>4</v>
      </c>
      <c r="C44" s="131">
        <f t="shared" si="5"/>
        <v>0</v>
      </c>
      <c r="D44" s="131">
        <f t="shared" si="4"/>
        <v>0</v>
      </c>
      <c r="E44" s="131">
        <f t="shared" si="4"/>
        <v>0.75</v>
      </c>
      <c r="F44" s="131">
        <f t="shared" si="4"/>
        <v>0</v>
      </c>
      <c r="G44" s="131">
        <f t="shared" si="4"/>
        <v>0.25</v>
      </c>
      <c r="H44" s="131">
        <f t="shared" si="4"/>
        <v>0</v>
      </c>
      <c r="I44" s="131">
        <f t="shared" si="4"/>
        <v>0.25</v>
      </c>
      <c r="J44" s="131">
        <f t="shared" si="4"/>
        <v>0.75</v>
      </c>
      <c r="K44" s="131">
        <f t="shared" si="4"/>
        <v>0</v>
      </c>
      <c r="L44" s="131">
        <f t="shared" si="4"/>
        <v>0</v>
      </c>
      <c r="M44" s="131">
        <f t="shared" si="4"/>
        <v>0.5</v>
      </c>
      <c r="N44" s="131">
        <f t="shared" si="4"/>
        <v>0</v>
      </c>
      <c r="O44" s="131">
        <f t="shared" si="4"/>
        <v>0</v>
      </c>
      <c r="P44" s="131">
        <f t="shared" si="4"/>
        <v>0.25</v>
      </c>
      <c r="Q44" s="131">
        <f t="shared" si="4"/>
        <v>0</v>
      </c>
      <c r="R44" s="131">
        <f t="shared" si="4"/>
        <v>0</v>
      </c>
      <c r="S44" s="131">
        <f t="shared" si="3"/>
        <v>0</v>
      </c>
      <c r="T44" s="131">
        <f t="shared" si="3"/>
        <v>0.25</v>
      </c>
      <c r="V44" s="87">
        <v>0</v>
      </c>
      <c r="W44" s="87">
        <v>0</v>
      </c>
      <c r="X44" s="87">
        <v>3</v>
      </c>
      <c r="Y44" s="87">
        <v>0</v>
      </c>
      <c r="Z44" s="87">
        <v>1</v>
      </c>
      <c r="AA44" s="87">
        <v>0</v>
      </c>
      <c r="AB44" s="87">
        <v>1</v>
      </c>
      <c r="AC44" s="87">
        <v>3</v>
      </c>
      <c r="AD44" s="87">
        <v>0</v>
      </c>
      <c r="AE44" s="87">
        <v>0</v>
      </c>
      <c r="AF44" s="87">
        <v>2</v>
      </c>
      <c r="AG44" s="87">
        <v>0</v>
      </c>
      <c r="AH44" s="87">
        <v>0</v>
      </c>
      <c r="AI44" s="87">
        <v>1</v>
      </c>
      <c r="AJ44" s="87">
        <v>0</v>
      </c>
      <c r="AK44" s="87">
        <v>0</v>
      </c>
      <c r="AL44" s="87">
        <v>0</v>
      </c>
      <c r="AM44" s="87">
        <v>1</v>
      </c>
    </row>
    <row r="45" spans="1:39">
      <c r="A45" s="144">
        <v>7306</v>
      </c>
      <c r="B45" s="87">
        <v>3</v>
      </c>
      <c r="C45" s="131">
        <f t="shared" si="5"/>
        <v>0</v>
      </c>
      <c r="D45" s="131">
        <f t="shared" si="4"/>
        <v>0.66666666666666663</v>
      </c>
      <c r="E45" s="131">
        <f t="shared" si="4"/>
        <v>0</v>
      </c>
      <c r="F45" s="131">
        <f t="shared" si="4"/>
        <v>0.33333333333333331</v>
      </c>
      <c r="G45" s="131">
        <f t="shared" si="4"/>
        <v>0</v>
      </c>
      <c r="H45" s="131">
        <f t="shared" si="4"/>
        <v>0</v>
      </c>
      <c r="I45" s="131">
        <f t="shared" si="4"/>
        <v>0.33333333333333331</v>
      </c>
      <c r="J45" s="131">
        <f t="shared" si="4"/>
        <v>0.66666666666666663</v>
      </c>
      <c r="K45" s="131">
        <f t="shared" si="4"/>
        <v>0</v>
      </c>
      <c r="L45" s="131">
        <f t="shared" si="4"/>
        <v>0</v>
      </c>
      <c r="M45" s="131">
        <f t="shared" si="4"/>
        <v>0.33333333333333331</v>
      </c>
      <c r="N45" s="131">
        <f t="shared" si="4"/>
        <v>0.33333333333333331</v>
      </c>
      <c r="O45" s="131">
        <f t="shared" si="4"/>
        <v>0</v>
      </c>
      <c r="P45" s="131">
        <f t="shared" si="4"/>
        <v>0</v>
      </c>
      <c r="Q45" s="131">
        <f t="shared" si="4"/>
        <v>0</v>
      </c>
      <c r="R45" s="131">
        <f t="shared" si="4"/>
        <v>0</v>
      </c>
      <c r="S45" s="131">
        <f t="shared" si="3"/>
        <v>0.33333333333333331</v>
      </c>
      <c r="T45" s="131">
        <f t="shared" si="3"/>
        <v>0</v>
      </c>
      <c r="V45" s="87">
        <v>0</v>
      </c>
      <c r="W45" s="87">
        <v>2</v>
      </c>
      <c r="X45" s="87">
        <v>0</v>
      </c>
      <c r="Y45" s="87">
        <v>1</v>
      </c>
      <c r="Z45" s="87">
        <v>0</v>
      </c>
      <c r="AA45" s="87">
        <v>0</v>
      </c>
      <c r="AB45" s="87">
        <v>1</v>
      </c>
      <c r="AC45" s="87">
        <v>2</v>
      </c>
      <c r="AD45" s="87">
        <v>0</v>
      </c>
      <c r="AE45" s="87">
        <v>0</v>
      </c>
      <c r="AF45" s="87">
        <v>1</v>
      </c>
      <c r="AG45" s="87">
        <v>1</v>
      </c>
      <c r="AH45" s="87">
        <v>0</v>
      </c>
      <c r="AI45" s="87">
        <v>0</v>
      </c>
      <c r="AJ45" s="87">
        <v>0</v>
      </c>
      <c r="AK45" s="87">
        <v>0</v>
      </c>
      <c r="AL45" s="87">
        <v>1</v>
      </c>
      <c r="AM45" s="87">
        <v>0</v>
      </c>
    </row>
    <row r="46" spans="1:39">
      <c r="A46" s="144">
        <v>10016</v>
      </c>
      <c r="B46" s="87">
        <v>3</v>
      </c>
      <c r="C46" s="131">
        <f t="shared" si="5"/>
        <v>0</v>
      </c>
      <c r="D46" s="131">
        <f t="shared" si="4"/>
        <v>0</v>
      </c>
      <c r="E46" s="131">
        <f t="shared" si="4"/>
        <v>0</v>
      </c>
      <c r="F46" s="131">
        <f t="shared" si="4"/>
        <v>0.33333333333333331</v>
      </c>
      <c r="G46" s="131">
        <f t="shared" si="4"/>
        <v>0.33333333333333331</v>
      </c>
      <c r="H46" s="131">
        <f t="shared" si="4"/>
        <v>0.33333333333333331</v>
      </c>
      <c r="I46" s="131">
        <f t="shared" si="4"/>
        <v>0</v>
      </c>
      <c r="J46" s="131">
        <f t="shared" si="4"/>
        <v>0.33333333333333331</v>
      </c>
      <c r="K46" s="131">
        <f t="shared" si="4"/>
        <v>0</v>
      </c>
      <c r="L46" s="131">
        <f t="shared" si="4"/>
        <v>0.66666666666666663</v>
      </c>
      <c r="M46" s="131">
        <f t="shared" si="4"/>
        <v>0</v>
      </c>
      <c r="N46" s="131">
        <f t="shared" si="4"/>
        <v>0</v>
      </c>
      <c r="O46" s="131">
        <f t="shared" si="4"/>
        <v>0.66666666666666663</v>
      </c>
      <c r="P46" s="131">
        <f t="shared" si="4"/>
        <v>0</v>
      </c>
      <c r="Q46" s="131">
        <f t="shared" si="4"/>
        <v>0</v>
      </c>
      <c r="R46" s="131">
        <f t="shared" si="4"/>
        <v>0</v>
      </c>
      <c r="S46" s="131">
        <f t="shared" si="3"/>
        <v>0</v>
      </c>
      <c r="T46" s="131">
        <f t="shared" si="3"/>
        <v>0.33333333333333331</v>
      </c>
      <c r="V46" s="87">
        <v>0</v>
      </c>
      <c r="W46" s="87">
        <v>0</v>
      </c>
      <c r="X46" s="87">
        <v>0</v>
      </c>
      <c r="Y46" s="87">
        <v>1</v>
      </c>
      <c r="Z46" s="87">
        <v>1</v>
      </c>
      <c r="AA46" s="87">
        <v>1</v>
      </c>
      <c r="AB46" s="87">
        <v>0</v>
      </c>
      <c r="AC46" s="87">
        <v>1</v>
      </c>
      <c r="AD46" s="87">
        <v>0</v>
      </c>
      <c r="AE46" s="87">
        <v>2</v>
      </c>
      <c r="AF46" s="87">
        <v>0</v>
      </c>
      <c r="AG46" s="87">
        <v>0</v>
      </c>
      <c r="AH46" s="87">
        <v>2</v>
      </c>
      <c r="AI46" s="87">
        <v>0</v>
      </c>
      <c r="AJ46" s="87">
        <v>0</v>
      </c>
      <c r="AK46" s="87">
        <v>0</v>
      </c>
      <c r="AL46" s="87">
        <v>0</v>
      </c>
      <c r="AM46" s="87">
        <v>1</v>
      </c>
    </row>
    <row r="47" spans="1:39">
      <c r="A47" s="144">
        <v>10021</v>
      </c>
      <c r="B47" s="87">
        <v>3</v>
      </c>
      <c r="C47" s="131">
        <f t="shared" si="5"/>
        <v>0</v>
      </c>
      <c r="D47" s="131">
        <f t="shared" si="4"/>
        <v>0</v>
      </c>
      <c r="E47" s="131">
        <f t="shared" si="4"/>
        <v>0.33333333333333331</v>
      </c>
      <c r="F47" s="131">
        <f t="shared" si="4"/>
        <v>0</v>
      </c>
      <c r="G47" s="131">
        <f t="shared" si="4"/>
        <v>0</v>
      </c>
      <c r="H47" s="131">
        <f t="shared" si="4"/>
        <v>0.66666666666666663</v>
      </c>
      <c r="I47" s="131">
        <f t="shared" si="4"/>
        <v>0</v>
      </c>
      <c r="J47" s="131">
        <f t="shared" si="4"/>
        <v>1</v>
      </c>
      <c r="K47" s="131">
        <f t="shared" si="4"/>
        <v>0</v>
      </c>
      <c r="L47" s="131">
        <f t="shared" si="4"/>
        <v>0</v>
      </c>
      <c r="M47" s="131">
        <f t="shared" si="4"/>
        <v>1</v>
      </c>
      <c r="N47" s="131">
        <f t="shared" si="4"/>
        <v>0</v>
      </c>
      <c r="O47" s="131">
        <f t="shared" si="4"/>
        <v>0</v>
      </c>
      <c r="P47" s="131">
        <f t="shared" si="4"/>
        <v>0</v>
      </c>
      <c r="Q47" s="131">
        <f t="shared" si="4"/>
        <v>0</v>
      </c>
      <c r="R47" s="131">
        <f t="shared" si="4"/>
        <v>0</v>
      </c>
      <c r="S47" s="131">
        <f t="shared" si="3"/>
        <v>0</v>
      </c>
      <c r="T47" s="131">
        <f t="shared" si="3"/>
        <v>0</v>
      </c>
      <c r="V47" s="87">
        <v>0</v>
      </c>
      <c r="W47" s="87">
        <v>0</v>
      </c>
      <c r="X47" s="87">
        <v>1</v>
      </c>
      <c r="Y47" s="87">
        <v>0</v>
      </c>
      <c r="Z47" s="87">
        <v>0</v>
      </c>
      <c r="AA47" s="87">
        <v>2</v>
      </c>
      <c r="AB47" s="87">
        <v>0</v>
      </c>
      <c r="AC47" s="87">
        <v>3</v>
      </c>
      <c r="AD47" s="87">
        <v>0</v>
      </c>
      <c r="AE47" s="87">
        <v>0</v>
      </c>
      <c r="AF47" s="87">
        <v>3</v>
      </c>
      <c r="AG47" s="87">
        <v>0</v>
      </c>
      <c r="AH47" s="87">
        <v>0</v>
      </c>
      <c r="AI47" s="87">
        <v>0</v>
      </c>
      <c r="AJ47" s="87">
        <v>0</v>
      </c>
      <c r="AK47" s="87">
        <v>0</v>
      </c>
      <c r="AL47" s="87">
        <v>0</v>
      </c>
      <c r="AM47" s="87">
        <v>0</v>
      </c>
    </row>
    <row r="48" spans="1:39">
      <c r="A48" s="144">
        <v>10026</v>
      </c>
      <c r="B48" s="87">
        <v>3</v>
      </c>
      <c r="C48" s="131">
        <f t="shared" si="5"/>
        <v>0</v>
      </c>
      <c r="D48" s="131">
        <f t="shared" si="4"/>
        <v>0.33333333333333331</v>
      </c>
      <c r="E48" s="131">
        <f t="shared" si="4"/>
        <v>0.33333333333333331</v>
      </c>
      <c r="F48" s="131">
        <f t="shared" si="4"/>
        <v>0.33333333333333331</v>
      </c>
      <c r="G48" s="131">
        <f t="shared" si="4"/>
        <v>0</v>
      </c>
      <c r="H48" s="131">
        <f t="shared" si="4"/>
        <v>0</v>
      </c>
      <c r="I48" s="131">
        <f t="shared" si="4"/>
        <v>0.33333333333333331</v>
      </c>
      <c r="J48" s="131">
        <f t="shared" si="4"/>
        <v>0.66666666666666663</v>
      </c>
      <c r="K48" s="131">
        <f t="shared" si="4"/>
        <v>0</v>
      </c>
      <c r="L48" s="131">
        <f t="shared" si="4"/>
        <v>0</v>
      </c>
      <c r="M48" s="131">
        <f t="shared" si="4"/>
        <v>0.66666666666666663</v>
      </c>
      <c r="N48" s="131">
        <f t="shared" si="4"/>
        <v>0.33333333333333331</v>
      </c>
      <c r="O48" s="131">
        <f t="shared" si="4"/>
        <v>0</v>
      </c>
      <c r="P48" s="131">
        <f t="shared" si="4"/>
        <v>0</v>
      </c>
      <c r="Q48" s="131">
        <f t="shared" si="4"/>
        <v>0</v>
      </c>
      <c r="R48" s="131">
        <f t="shared" si="4"/>
        <v>0</v>
      </c>
      <c r="S48" s="131">
        <f t="shared" si="3"/>
        <v>0</v>
      </c>
      <c r="T48" s="131">
        <f t="shared" si="3"/>
        <v>0</v>
      </c>
      <c r="V48" s="87">
        <v>0</v>
      </c>
      <c r="W48" s="87">
        <v>1</v>
      </c>
      <c r="X48" s="87">
        <v>1</v>
      </c>
      <c r="Y48" s="87">
        <v>1</v>
      </c>
      <c r="Z48" s="87">
        <v>0</v>
      </c>
      <c r="AA48" s="87">
        <v>0</v>
      </c>
      <c r="AB48" s="87">
        <v>1</v>
      </c>
      <c r="AC48" s="87">
        <v>2</v>
      </c>
      <c r="AD48" s="87">
        <v>0</v>
      </c>
      <c r="AE48" s="87">
        <v>0</v>
      </c>
      <c r="AF48" s="87">
        <v>2</v>
      </c>
      <c r="AG48" s="87">
        <v>1</v>
      </c>
      <c r="AH48" s="87">
        <v>0</v>
      </c>
      <c r="AI48" s="87">
        <v>0</v>
      </c>
      <c r="AJ48" s="87">
        <v>0</v>
      </c>
      <c r="AK48" s="87">
        <v>0</v>
      </c>
      <c r="AL48" s="87">
        <v>0</v>
      </c>
      <c r="AM48" s="87">
        <v>0</v>
      </c>
    </row>
    <row r="49" spans="1:39">
      <c r="A49" s="144">
        <v>10030</v>
      </c>
      <c r="B49" s="87">
        <v>3</v>
      </c>
      <c r="C49" s="131">
        <f t="shared" si="5"/>
        <v>0</v>
      </c>
      <c r="D49" s="131">
        <f t="shared" si="5"/>
        <v>0</v>
      </c>
      <c r="E49" s="131">
        <f t="shared" si="5"/>
        <v>0.66666666666666663</v>
      </c>
      <c r="F49" s="131">
        <f t="shared" si="5"/>
        <v>0.33333333333333331</v>
      </c>
      <c r="G49" s="131">
        <f t="shared" si="5"/>
        <v>0</v>
      </c>
      <c r="H49" s="131">
        <f t="shared" si="5"/>
        <v>0</v>
      </c>
      <c r="I49" s="131">
        <f t="shared" si="5"/>
        <v>0.33333333333333331</v>
      </c>
      <c r="J49" s="131">
        <f t="shared" si="5"/>
        <v>0.66666666666666663</v>
      </c>
      <c r="K49" s="131">
        <f t="shared" si="5"/>
        <v>0</v>
      </c>
      <c r="L49" s="131">
        <f t="shared" si="5"/>
        <v>0</v>
      </c>
      <c r="M49" s="131">
        <f t="shared" si="5"/>
        <v>0.33333333333333331</v>
      </c>
      <c r="N49" s="131">
        <f t="shared" si="5"/>
        <v>0.66666666666666663</v>
      </c>
      <c r="O49" s="131">
        <f t="shared" si="5"/>
        <v>0</v>
      </c>
      <c r="P49" s="131">
        <f t="shared" si="5"/>
        <v>0</v>
      </c>
      <c r="Q49" s="131">
        <f t="shared" si="5"/>
        <v>0</v>
      </c>
      <c r="R49" s="131">
        <f t="shared" si="5"/>
        <v>0</v>
      </c>
      <c r="S49" s="131">
        <f t="shared" si="3"/>
        <v>0</v>
      </c>
      <c r="T49" s="131">
        <f t="shared" si="3"/>
        <v>0</v>
      </c>
      <c r="V49" s="87">
        <v>0</v>
      </c>
      <c r="W49" s="87">
        <v>0</v>
      </c>
      <c r="X49" s="87">
        <v>2</v>
      </c>
      <c r="Y49" s="87">
        <v>1</v>
      </c>
      <c r="Z49" s="87">
        <v>0</v>
      </c>
      <c r="AA49" s="87">
        <v>0</v>
      </c>
      <c r="AB49" s="87">
        <v>1</v>
      </c>
      <c r="AC49" s="87">
        <v>2</v>
      </c>
      <c r="AD49" s="87">
        <v>0</v>
      </c>
      <c r="AE49" s="87">
        <v>0</v>
      </c>
      <c r="AF49" s="87">
        <v>1</v>
      </c>
      <c r="AG49" s="87">
        <v>2</v>
      </c>
      <c r="AH49" s="87">
        <v>0</v>
      </c>
      <c r="AI49" s="87">
        <v>0</v>
      </c>
      <c r="AJ49" s="87">
        <v>0</v>
      </c>
      <c r="AK49" s="87">
        <v>0</v>
      </c>
      <c r="AL49" s="87">
        <v>0</v>
      </c>
      <c r="AM49" s="87">
        <v>0</v>
      </c>
    </row>
    <row r="50" spans="1:39">
      <c r="A50" s="144">
        <v>10033</v>
      </c>
      <c r="B50" s="87">
        <v>3</v>
      </c>
      <c r="C50" s="131">
        <f t="shared" si="5"/>
        <v>0</v>
      </c>
      <c r="D50" s="131">
        <f t="shared" si="5"/>
        <v>0</v>
      </c>
      <c r="E50" s="131">
        <f t="shared" si="5"/>
        <v>1</v>
      </c>
      <c r="F50" s="131">
        <f t="shared" si="5"/>
        <v>0</v>
      </c>
      <c r="G50" s="131">
        <f t="shared" si="5"/>
        <v>0</v>
      </c>
      <c r="H50" s="131">
        <f t="shared" si="5"/>
        <v>0</v>
      </c>
      <c r="I50" s="131">
        <f t="shared" si="5"/>
        <v>0.66666666666666663</v>
      </c>
      <c r="J50" s="131">
        <f t="shared" si="5"/>
        <v>0.33333333333333331</v>
      </c>
      <c r="K50" s="131">
        <f t="shared" si="5"/>
        <v>0</v>
      </c>
      <c r="L50" s="131">
        <f t="shared" si="5"/>
        <v>0</v>
      </c>
      <c r="M50" s="131">
        <f t="shared" si="5"/>
        <v>0.33333333333333331</v>
      </c>
      <c r="N50" s="131">
        <f t="shared" si="5"/>
        <v>0</v>
      </c>
      <c r="O50" s="131">
        <f t="shared" si="5"/>
        <v>0</v>
      </c>
      <c r="P50" s="131">
        <f t="shared" si="5"/>
        <v>0</v>
      </c>
      <c r="Q50" s="131">
        <f t="shared" si="5"/>
        <v>0</v>
      </c>
      <c r="R50" s="131">
        <f t="shared" si="5"/>
        <v>0</v>
      </c>
      <c r="S50" s="131">
        <f t="shared" si="3"/>
        <v>0.66666666666666663</v>
      </c>
      <c r="T50" s="131">
        <f t="shared" si="3"/>
        <v>0</v>
      </c>
      <c r="V50" s="87">
        <v>0</v>
      </c>
      <c r="W50" s="87">
        <v>0</v>
      </c>
      <c r="X50" s="87">
        <v>3</v>
      </c>
      <c r="Y50" s="87">
        <v>0</v>
      </c>
      <c r="Z50" s="87">
        <v>0</v>
      </c>
      <c r="AA50" s="87">
        <v>0</v>
      </c>
      <c r="AB50" s="87">
        <v>2</v>
      </c>
      <c r="AC50" s="87">
        <v>1</v>
      </c>
      <c r="AD50" s="87">
        <v>0</v>
      </c>
      <c r="AE50" s="87">
        <v>0</v>
      </c>
      <c r="AF50" s="87">
        <v>1</v>
      </c>
      <c r="AG50" s="87">
        <v>0</v>
      </c>
      <c r="AH50" s="87">
        <v>0</v>
      </c>
      <c r="AI50" s="87">
        <v>0</v>
      </c>
      <c r="AJ50" s="87">
        <v>0</v>
      </c>
      <c r="AK50" s="87">
        <v>0</v>
      </c>
      <c r="AL50" s="87">
        <v>2</v>
      </c>
      <c r="AM50" s="87">
        <v>0</v>
      </c>
    </row>
    <row r="51" spans="1:39">
      <c r="A51" s="144">
        <v>10065</v>
      </c>
      <c r="B51" s="87">
        <v>3</v>
      </c>
      <c r="C51" s="131">
        <f t="shared" si="5"/>
        <v>0</v>
      </c>
      <c r="D51" s="131">
        <f t="shared" si="5"/>
        <v>0</v>
      </c>
      <c r="E51" s="131">
        <f t="shared" si="5"/>
        <v>0.66666666666666663</v>
      </c>
      <c r="F51" s="131">
        <f t="shared" si="5"/>
        <v>0</v>
      </c>
      <c r="G51" s="131">
        <f t="shared" si="5"/>
        <v>0.33333333333333331</v>
      </c>
      <c r="H51" s="131">
        <f t="shared" si="5"/>
        <v>0</v>
      </c>
      <c r="I51" s="131">
        <f t="shared" si="5"/>
        <v>0.66666666666666663</v>
      </c>
      <c r="J51" s="131">
        <f t="shared" si="5"/>
        <v>0.33333333333333331</v>
      </c>
      <c r="K51" s="131">
        <f t="shared" si="5"/>
        <v>0</v>
      </c>
      <c r="L51" s="131">
        <f t="shared" si="5"/>
        <v>0</v>
      </c>
      <c r="M51" s="131">
        <f t="shared" si="5"/>
        <v>1</v>
      </c>
      <c r="N51" s="131">
        <f t="shared" si="5"/>
        <v>0</v>
      </c>
      <c r="O51" s="131">
        <f t="shared" si="5"/>
        <v>0</v>
      </c>
      <c r="P51" s="131">
        <f t="shared" si="5"/>
        <v>0</v>
      </c>
      <c r="Q51" s="131">
        <f t="shared" si="5"/>
        <v>0</v>
      </c>
      <c r="R51" s="131">
        <f t="shared" si="5"/>
        <v>0</v>
      </c>
      <c r="S51" s="131">
        <f t="shared" si="3"/>
        <v>0</v>
      </c>
      <c r="T51" s="131">
        <f t="shared" si="3"/>
        <v>0</v>
      </c>
      <c r="V51" s="87">
        <v>0</v>
      </c>
      <c r="W51" s="87">
        <v>0</v>
      </c>
      <c r="X51" s="87">
        <v>2</v>
      </c>
      <c r="Y51" s="87">
        <v>0</v>
      </c>
      <c r="Z51" s="87">
        <v>1</v>
      </c>
      <c r="AA51" s="87">
        <v>0</v>
      </c>
      <c r="AB51" s="87">
        <v>2</v>
      </c>
      <c r="AC51" s="87">
        <v>1</v>
      </c>
      <c r="AD51" s="87">
        <v>0</v>
      </c>
      <c r="AE51" s="87">
        <v>0</v>
      </c>
      <c r="AF51" s="87">
        <v>3</v>
      </c>
      <c r="AG51" s="87">
        <v>0</v>
      </c>
      <c r="AH51" s="87">
        <v>0</v>
      </c>
      <c r="AI51" s="87">
        <v>0</v>
      </c>
      <c r="AJ51" s="87">
        <v>0</v>
      </c>
      <c r="AK51" s="87">
        <v>0</v>
      </c>
      <c r="AL51" s="87">
        <v>0</v>
      </c>
      <c r="AM51" s="87">
        <v>0</v>
      </c>
    </row>
    <row r="52" spans="1:39">
      <c r="A52" s="144">
        <v>10468</v>
      </c>
      <c r="B52" s="87">
        <v>3</v>
      </c>
      <c r="C52" s="131">
        <f t="shared" si="5"/>
        <v>0</v>
      </c>
      <c r="D52" s="131">
        <f t="shared" si="5"/>
        <v>0.33333333333333331</v>
      </c>
      <c r="E52" s="131">
        <f t="shared" si="5"/>
        <v>0.33333333333333331</v>
      </c>
      <c r="F52" s="131">
        <f t="shared" si="5"/>
        <v>0.33333333333333331</v>
      </c>
      <c r="G52" s="131">
        <f t="shared" si="5"/>
        <v>0</v>
      </c>
      <c r="H52" s="131">
        <f t="shared" si="5"/>
        <v>0</v>
      </c>
      <c r="I52" s="131">
        <f t="shared" si="5"/>
        <v>0.66666666666666663</v>
      </c>
      <c r="J52" s="131">
        <f t="shared" si="5"/>
        <v>0.33333333333333331</v>
      </c>
      <c r="K52" s="131">
        <f t="shared" si="5"/>
        <v>0</v>
      </c>
      <c r="L52" s="131">
        <f t="shared" si="5"/>
        <v>0</v>
      </c>
      <c r="M52" s="131">
        <f t="shared" si="5"/>
        <v>0.33333333333333331</v>
      </c>
      <c r="N52" s="131">
        <f t="shared" si="5"/>
        <v>0</v>
      </c>
      <c r="O52" s="131">
        <f t="shared" si="5"/>
        <v>0</v>
      </c>
      <c r="P52" s="131">
        <f t="shared" si="5"/>
        <v>0</v>
      </c>
      <c r="Q52" s="131">
        <f t="shared" si="5"/>
        <v>0</v>
      </c>
      <c r="R52" s="131">
        <f t="shared" si="5"/>
        <v>0</v>
      </c>
      <c r="S52" s="131">
        <f t="shared" si="3"/>
        <v>0.66666666666666663</v>
      </c>
      <c r="T52" s="131">
        <f t="shared" si="3"/>
        <v>0</v>
      </c>
      <c r="V52" s="87">
        <v>0</v>
      </c>
      <c r="W52" s="87">
        <v>1</v>
      </c>
      <c r="X52" s="87">
        <v>1</v>
      </c>
      <c r="Y52" s="87">
        <v>1</v>
      </c>
      <c r="Z52" s="87">
        <v>0</v>
      </c>
      <c r="AA52" s="87">
        <v>0</v>
      </c>
      <c r="AB52" s="87">
        <v>2</v>
      </c>
      <c r="AC52" s="87">
        <v>1</v>
      </c>
      <c r="AD52" s="87">
        <v>0</v>
      </c>
      <c r="AE52" s="87">
        <v>0</v>
      </c>
      <c r="AF52" s="87">
        <v>1</v>
      </c>
      <c r="AG52" s="87">
        <v>0</v>
      </c>
      <c r="AH52" s="87">
        <v>0</v>
      </c>
      <c r="AI52" s="87">
        <v>0</v>
      </c>
      <c r="AJ52" s="87">
        <v>0</v>
      </c>
      <c r="AK52" s="87">
        <v>0</v>
      </c>
      <c r="AL52" s="87">
        <v>2</v>
      </c>
      <c r="AM52" s="87">
        <v>0</v>
      </c>
    </row>
    <row r="53" spans="1:39">
      <c r="A53" s="144">
        <v>11103</v>
      </c>
      <c r="B53" s="87">
        <v>3</v>
      </c>
      <c r="C53" s="131">
        <f t="shared" si="5"/>
        <v>0</v>
      </c>
      <c r="D53" s="131">
        <f t="shared" si="5"/>
        <v>0.33333333333333331</v>
      </c>
      <c r="E53" s="131">
        <f t="shared" si="5"/>
        <v>0.33333333333333331</v>
      </c>
      <c r="F53" s="131">
        <f t="shared" si="5"/>
        <v>0</v>
      </c>
      <c r="G53" s="131">
        <f t="shared" si="5"/>
        <v>0</v>
      </c>
      <c r="H53" s="131">
        <f t="shared" si="5"/>
        <v>0.33333333333333331</v>
      </c>
      <c r="I53" s="131">
        <f t="shared" si="5"/>
        <v>0.66666666666666663</v>
      </c>
      <c r="J53" s="131">
        <f t="shared" si="5"/>
        <v>0.33333333333333331</v>
      </c>
      <c r="K53" s="131">
        <f t="shared" si="5"/>
        <v>0</v>
      </c>
      <c r="L53" s="131">
        <f t="shared" si="5"/>
        <v>0</v>
      </c>
      <c r="M53" s="131">
        <f t="shared" si="5"/>
        <v>1</v>
      </c>
      <c r="N53" s="131">
        <f t="shared" si="5"/>
        <v>0</v>
      </c>
      <c r="O53" s="131">
        <f t="shared" si="5"/>
        <v>0</v>
      </c>
      <c r="P53" s="131">
        <f t="shared" si="5"/>
        <v>0</v>
      </c>
      <c r="Q53" s="131">
        <f t="shared" si="5"/>
        <v>0</v>
      </c>
      <c r="R53" s="131">
        <f t="shared" si="5"/>
        <v>0</v>
      </c>
      <c r="S53" s="131">
        <f t="shared" si="3"/>
        <v>0</v>
      </c>
      <c r="T53" s="131">
        <f t="shared" si="3"/>
        <v>0</v>
      </c>
      <c r="V53" s="87">
        <v>0</v>
      </c>
      <c r="W53" s="87">
        <v>1</v>
      </c>
      <c r="X53" s="87">
        <v>1</v>
      </c>
      <c r="Y53" s="87">
        <v>0</v>
      </c>
      <c r="Z53" s="87">
        <v>0</v>
      </c>
      <c r="AA53" s="87">
        <v>1</v>
      </c>
      <c r="AB53" s="87">
        <v>2</v>
      </c>
      <c r="AC53" s="87">
        <v>1</v>
      </c>
      <c r="AD53" s="87">
        <v>0</v>
      </c>
      <c r="AE53" s="87">
        <v>0</v>
      </c>
      <c r="AF53" s="87">
        <v>3</v>
      </c>
      <c r="AG53" s="87">
        <v>0</v>
      </c>
      <c r="AH53" s="87">
        <v>0</v>
      </c>
      <c r="AI53" s="87">
        <v>0</v>
      </c>
      <c r="AJ53" s="87">
        <v>0</v>
      </c>
      <c r="AK53" s="87">
        <v>0</v>
      </c>
      <c r="AL53" s="87">
        <v>0</v>
      </c>
      <c r="AM53" s="87">
        <v>0</v>
      </c>
    </row>
    <row r="54" spans="1:39">
      <c r="A54" s="144">
        <v>11385</v>
      </c>
      <c r="B54" s="87">
        <v>3</v>
      </c>
      <c r="C54" s="131">
        <f t="shared" si="5"/>
        <v>0</v>
      </c>
      <c r="D54" s="131">
        <f t="shared" si="5"/>
        <v>0.33333333333333331</v>
      </c>
      <c r="E54" s="131">
        <f t="shared" si="5"/>
        <v>0</v>
      </c>
      <c r="F54" s="131">
        <f t="shared" si="5"/>
        <v>0</v>
      </c>
      <c r="G54" s="131">
        <f t="shared" si="5"/>
        <v>0</v>
      </c>
      <c r="H54" s="131">
        <f t="shared" si="5"/>
        <v>0.66666666666666663</v>
      </c>
      <c r="I54" s="131">
        <f t="shared" si="5"/>
        <v>0.33333333333333331</v>
      </c>
      <c r="J54" s="131">
        <f t="shared" si="5"/>
        <v>0.66666666666666663</v>
      </c>
      <c r="K54" s="131">
        <f t="shared" si="5"/>
        <v>0</v>
      </c>
      <c r="L54" s="131">
        <f t="shared" si="5"/>
        <v>0</v>
      </c>
      <c r="M54" s="131">
        <f t="shared" si="5"/>
        <v>0.66666666666666663</v>
      </c>
      <c r="N54" s="131">
        <f t="shared" si="5"/>
        <v>0.33333333333333331</v>
      </c>
      <c r="O54" s="131">
        <f t="shared" si="5"/>
        <v>0</v>
      </c>
      <c r="P54" s="131">
        <f t="shared" si="5"/>
        <v>0</v>
      </c>
      <c r="Q54" s="131">
        <f t="shared" si="5"/>
        <v>0</v>
      </c>
      <c r="R54" s="131">
        <f t="shared" si="5"/>
        <v>0</v>
      </c>
      <c r="S54" s="131">
        <f t="shared" si="3"/>
        <v>0</v>
      </c>
      <c r="T54" s="131">
        <f t="shared" si="3"/>
        <v>0</v>
      </c>
      <c r="V54" s="87">
        <v>0</v>
      </c>
      <c r="W54" s="87">
        <v>1</v>
      </c>
      <c r="X54" s="87">
        <v>0</v>
      </c>
      <c r="Y54" s="87">
        <v>0</v>
      </c>
      <c r="Z54" s="87">
        <v>0</v>
      </c>
      <c r="AA54" s="87">
        <v>2</v>
      </c>
      <c r="AB54" s="87">
        <v>1</v>
      </c>
      <c r="AC54" s="87">
        <v>2</v>
      </c>
      <c r="AD54" s="87">
        <v>0</v>
      </c>
      <c r="AE54" s="87">
        <v>0</v>
      </c>
      <c r="AF54" s="87">
        <v>2</v>
      </c>
      <c r="AG54" s="87">
        <v>1</v>
      </c>
      <c r="AH54" s="87">
        <v>0</v>
      </c>
      <c r="AI54" s="87">
        <v>0</v>
      </c>
      <c r="AJ54" s="87">
        <v>0</v>
      </c>
      <c r="AK54" s="87">
        <v>0</v>
      </c>
      <c r="AL54" s="87">
        <v>0</v>
      </c>
      <c r="AM54" s="87">
        <v>0</v>
      </c>
    </row>
    <row r="55" spans="1:39">
      <c r="A55" s="144">
        <v>7003</v>
      </c>
      <c r="B55" s="87">
        <v>2</v>
      </c>
      <c r="C55" s="131">
        <f t="shared" si="5"/>
        <v>0</v>
      </c>
      <c r="D55" s="131">
        <f t="shared" si="5"/>
        <v>0</v>
      </c>
      <c r="E55" s="131">
        <f t="shared" si="5"/>
        <v>1</v>
      </c>
      <c r="F55" s="131">
        <f t="shared" si="5"/>
        <v>0</v>
      </c>
      <c r="G55" s="131">
        <f t="shared" si="5"/>
        <v>0</v>
      </c>
      <c r="H55" s="131">
        <f t="shared" si="5"/>
        <v>0</v>
      </c>
      <c r="I55" s="131">
        <f t="shared" si="5"/>
        <v>0</v>
      </c>
      <c r="J55" s="131">
        <f t="shared" si="5"/>
        <v>1</v>
      </c>
      <c r="K55" s="131">
        <f t="shared" si="5"/>
        <v>0</v>
      </c>
      <c r="L55" s="131">
        <f t="shared" si="5"/>
        <v>0</v>
      </c>
      <c r="M55" s="131">
        <f t="shared" si="5"/>
        <v>0</v>
      </c>
      <c r="N55" s="131">
        <f t="shared" si="5"/>
        <v>0.5</v>
      </c>
      <c r="O55" s="131">
        <f t="shared" si="5"/>
        <v>0</v>
      </c>
      <c r="P55" s="131">
        <f t="shared" si="5"/>
        <v>0</v>
      </c>
      <c r="Q55" s="131">
        <f t="shared" si="5"/>
        <v>0</v>
      </c>
      <c r="R55" s="131">
        <f t="shared" si="5"/>
        <v>0</v>
      </c>
      <c r="S55" s="131">
        <f t="shared" si="3"/>
        <v>0.5</v>
      </c>
      <c r="T55" s="131">
        <f t="shared" si="3"/>
        <v>0</v>
      </c>
      <c r="V55" s="87">
        <v>0</v>
      </c>
      <c r="W55" s="87">
        <v>0</v>
      </c>
      <c r="X55" s="87">
        <v>2</v>
      </c>
      <c r="Y55" s="87">
        <v>0</v>
      </c>
      <c r="Z55" s="87">
        <v>0</v>
      </c>
      <c r="AA55" s="87">
        <v>0</v>
      </c>
      <c r="AB55" s="87">
        <v>0</v>
      </c>
      <c r="AC55" s="87">
        <v>2</v>
      </c>
      <c r="AD55" s="87">
        <v>0</v>
      </c>
      <c r="AE55" s="87">
        <v>0</v>
      </c>
      <c r="AF55" s="87">
        <v>0</v>
      </c>
      <c r="AG55" s="87">
        <v>1</v>
      </c>
      <c r="AH55" s="87">
        <v>0</v>
      </c>
      <c r="AI55" s="87">
        <v>0</v>
      </c>
      <c r="AJ55" s="87">
        <v>0</v>
      </c>
      <c r="AK55" s="87">
        <v>0</v>
      </c>
      <c r="AL55" s="87">
        <v>1</v>
      </c>
      <c r="AM55" s="87">
        <v>0</v>
      </c>
    </row>
    <row r="56" spans="1:39">
      <c r="A56" s="144">
        <v>7302</v>
      </c>
      <c r="B56" s="87">
        <v>2</v>
      </c>
      <c r="C56" s="131">
        <f t="shared" si="5"/>
        <v>0</v>
      </c>
      <c r="D56" s="131">
        <f t="shared" si="5"/>
        <v>1</v>
      </c>
      <c r="E56" s="131">
        <f t="shared" si="5"/>
        <v>0</v>
      </c>
      <c r="F56" s="131">
        <f t="shared" si="5"/>
        <v>0</v>
      </c>
      <c r="G56" s="131">
        <f t="shared" si="5"/>
        <v>0</v>
      </c>
      <c r="H56" s="131">
        <f t="shared" si="5"/>
        <v>0</v>
      </c>
      <c r="I56" s="131">
        <f t="shared" si="5"/>
        <v>0</v>
      </c>
      <c r="J56" s="131">
        <f t="shared" si="5"/>
        <v>1</v>
      </c>
      <c r="K56" s="131">
        <f t="shared" si="5"/>
        <v>0</v>
      </c>
      <c r="L56" s="131">
        <f t="shared" si="5"/>
        <v>0</v>
      </c>
      <c r="M56" s="131">
        <f t="shared" si="5"/>
        <v>1</v>
      </c>
      <c r="N56" s="131">
        <f t="shared" si="5"/>
        <v>0</v>
      </c>
      <c r="O56" s="131">
        <f t="shared" si="5"/>
        <v>0</v>
      </c>
      <c r="P56" s="131">
        <f t="shared" si="5"/>
        <v>0</v>
      </c>
      <c r="Q56" s="131">
        <f t="shared" si="5"/>
        <v>0</v>
      </c>
      <c r="R56" s="131">
        <f t="shared" si="5"/>
        <v>0</v>
      </c>
      <c r="S56" s="131">
        <f t="shared" si="3"/>
        <v>0</v>
      </c>
      <c r="T56" s="131">
        <f t="shared" si="3"/>
        <v>0</v>
      </c>
      <c r="V56" s="87">
        <v>0</v>
      </c>
      <c r="W56" s="87">
        <v>2</v>
      </c>
      <c r="X56" s="87">
        <v>0</v>
      </c>
      <c r="Y56" s="87">
        <v>0</v>
      </c>
      <c r="Z56" s="87">
        <v>0</v>
      </c>
      <c r="AA56" s="87">
        <v>0</v>
      </c>
      <c r="AB56" s="87">
        <v>0</v>
      </c>
      <c r="AC56" s="87">
        <v>2</v>
      </c>
      <c r="AD56" s="87">
        <v>0</v>
      </c>
      <c r="AE56" s="87">
        <v>0</v>
      </c>
      <c r="AF56" s="87">
        <v>2</v>
      </c>
      <c r="AG56" s="87">
        <v>0</v>
      </c>
      <c r="AH56" s="87">
        <v>0</v>
      </c>
      <c r="AI56" s="87">
        <v>0</v>
      </c>
      <c r="AJ56" s="87">
        <v>0</v>
      </c>
      <c r="AK56" s="87">
        <v>0</v>
      </c>
      <c r="AL56" s="87">
        <v>0</v>
      </c>
      <c r="AM56" s="87">
        <v>0</v>
      </c>
    </row>
    <row r="57" spans="1:39">
      <c r="A57" s="144">
        <v>10010</v>
      </c>
      <c r="B57" s="87">
        <v>2</v>
      </c>
      <c r="C57" s="131">
        <f t="shared" si="5"/>
        <v>0</v>
      </c>
      <c r="D57" s="131">
        <f t="shared" si="5"/>
        <v>0</v>
      </c>
      <c r="E57" s="131">
        <f t="shared" si="5"/>
        <v>0</v>
      </c>
      <c r="F57" s="131">
        <f t="shared" si="5"/>
        <v>1</v>
      </c>
      <c r="G57" s="131">
        <f t="shared" si="5"/>
        <v>0</v>
      </c>
      <c r="H57" s="131">
        <f t="shared" si="5"/>
        <v>0</v>
      </c>
      <c r="I57" s="131">
        <f t="shared" si="5"/>
        <v>0</v>
      </c>
      <c r="J57" s="131">
        <f t="shared" si="5"/>
        <v>1</v>
      </c>
      <c r="K57" s="131">
        <f t="shared" si="5"/>
        <v>0</v>
      </c>
      <c r="L57" s="131">
        <f t="shared" si="5"/>
        <v>0</v>
      </c>
      <c r="M57" s="131">
        <f t="shared" si="5"/>
        <v>1</v>
      </c>
      <c r="N57" s="131">
        <f t="shared" si="5"/>
        <v>0</v>
      </c>
      <c r="O57" s="131">
        <f t="shared" si="5"/>
        <v>0</v>
      </c>
      <c r="P57" s="131">
        <f t="shared" si="5"/>
        <v>0</v>
      </c>
      <c r="Q57" s="131">
        <f t="shared" si="5"/>
        <v>0</v>
      </c>
      <c r="R57" s="131">
        <f t="shared" si="5"/>
        <v>0</v>
      </c>
      <c r="S57" s="131">
        <f t="shared" si="3"/>
        <v>0</v>
      </c>
      <c r="T57" s="131">
        <f t="shared" si="3"/>
        <v>0</v>
      </c>
      <c r="V57" s="87">
        <v>0</v>
      </c>
      <c r="W57" s="87">
        <v>0</v>
      </c>
      <c r="X57" s="87">
        <v>0</v>
      </c>
      <c r="Y57" s="87">
        <v>2</v>
      </c>
      <c r="Z57" s="87">
        <v>0</v>
      </c>
      <c r="AA57" s="87">
        <v>0</v>
      </c>
      <c r="AB57" s="87">
        <v>0</v>
      </c>
      <c r="AC57" s="87">
        <v>2</v>
      </c>
      <c r="AD57" s="87">
        <v>0</v>
      </c>
      <c r="AE57" s="87">
        <v>0</v>
      </c>
      <c r="AF57" s="87">
        <v>2</v>
      </c>
      <c r="AG57" s="87">
        <v>0</v>
      </c>
      <c r="AH57" s="87">
        <v>0</v>
      </c>
      <c r="AI57" s="87">
        <v>0</v>
      </c>
      <c r="AJ57" s="87">
        <v>0</v>
      </c>
      <c r="AK57" s="87">
        <v>0</v>
      </c>
      <c r="AL57" s="87">
        <v>0</v>
      </c>
      <c r="AM57" s="87">
        <v>0</v>
      </c>
    </row>
    <row r="58" spans="1:39">
      <c r="A58" s="144">
        <v>10022</v>
      </c>
      <c r="B58" s="87">
        <v>2</v>
      </c>
      <c r="C58" s="131">
        <f t="shared" si="5"/>
        <v>0</v>
      </c>
      <c r="D58" s="131">
        <f t="shared" si="5"/>
        <v>0</v>
      </c>
      <c r="E58" s="131">
        <f t="shared" si="5"/>
        <v>0</v>
      </c>
      <c r="F58" s="131">
        <f t="shared" si="5"/>
        <v>0.5</v>
      </c>
      <c r="G58" s="131">
        <f t="shared" si="5"/>
        <v>0.5</v>
      </c>
      <c r="H58" s="131">
        <f t="shared" si="5"/>
        <v>0</v>
      </c>
      <c r="I58" s="131">
        <f t="shared" si="5"/>
        <v>0</v>
      </c>
      <c r="J58" s="131">
        <f t="shared" si="5"/>
        <v>1</v>
      </c>
      <c r="K58" s="131">
        <f t="shared" si="5"/>
        <v>0</v>
      </c>
      <c r="L58" s="131">
        <f t="shared" si="5"/>
        <v>0</v>
      </c>
      <c r="M58" s="131">
        <f t="shared" si="5"/>
        <v>0.5</v>
      </c>
      <c r="N58" s="131">
        <f t="shared" si="5"/>
        <v>0</v>
      </c>
      <c r="O58" s="131">
        <f t="shared" si="5"/>
        <v>0</v>
      </c>
      <c r="P58" s="131">
        <f t="shared" si="5"/>
        <v>0.5</v>
      </c>
      <c r="Q58" s="131">
        <f t="shared" si="5"/>
        <v>0</v>
      </c>
      <c r="R58" s="131">
        <f t="shared" si="5"/>
        <v>0</v>
      </c>
      <c r="S58" s="131">
        <f t="shared" si="3"/>
        <v>0</v>
      </c>
      <c r="T58" s="131">
        <f t="shared" si="3"/>
        <v>0</v>
      </c>
      <c r="V58" s="87">
        <v>0</v>
      </c>
      <c r="W58" s="87">
        <v>0</v>
      </c>
      <c r="X58" s="87">
        <v>0</v>
      </c>
      <c r="Y58" s="87">
        <v>1</v>
      </c>
      <c r="Z58" s="87">
        <v>1</v>
      </c>
      <c r="AA58" s="87">
        <v>0</v>
      </c>
      <c r="AB58" s="87">
        <v>0</v>
      </c>
      <c r="AC58" s="87">
        <v>2</v>
      </c>
      <c r="AD58" s="87">
        <v>0</v>
      </c>
      <c r="AE58" s="87">
        <v>0</v>
      </c>
      <c r="AF58" s="87">
        <v>1</v>
      </c>
      <c r="AG58" s="87">
        <v>0</v>
      </c>
      <c r="AH58" s="87">
        <v>0</v>
      </c>
      <c r="AI58" s="87">
        <v>1</v>
      </c>
      <c r="AJ58" s="87">
        <v>0</v>
      </c>
      <c r="AK58" s="87">
        <v>0</v>
      </c>
      <c r="AL58" s="87">
        <v>0</v>
      </c>
      <c r="AM58" s="87">
        <v>0</v>
      </c>
    </row>
    <row r="59" spans="1:39">
      <c r="A59" s="144">
        <v>10028</v>
      </c>
      <c r="B59" s="87">
        <v>2</v>
      </c>
      <c r="C59" s="131">
        <f t="shared" si="5"/>
        <v>0</v>
      </c>
      <c r="D59" s="131">
        <f t="shared" si="5"/>
        <v>0</v>
      </c>
      <c r="E59" s="131">
        <f t="shared" si="5"/>
        <v>0</v>
      </c>
      <c r="F59" s="131">
        <f t="shared" si="5"/>
        <v>0</v>
      </c>
      <c r="G59" s="131">
        <f t="shared" si="5"/>
        <v>0.5</v>
      </c>
      <c r="H59" s="131">
        <f t="shared" si="5"/>
        <v>0.5</v>
      </c>
      <c r="I59" s="131">
        <f t="shared" si="5"/>
        <v>0</v>
      </c>
      <c r="J59" s="131">
        <f t="shared" si="5"/>
        <v>1</v>
      </c>
      <c r="K59" s="131">
        <f t="shared" si="5"/>
        <v>0</v>
      </c>
      <c r="L59" s="131">
        <f t="shared" si="5"/>
        <v>0</v>
      </c>
      <c r="M59" s="131">
        <f t="shared" si="5"/>
        <v>0.5</v>
      </c>
      <c r="N59" s="131">
        <f t="shared" si="5"/>
        <v>0</v>
      </c>
      <c r="O59" s="131">
        <f t="shared" si="5"/>
        <v>0</v>
      </c>
      <c r="P59" s="131">
        <f t="shared" si="5"/>
        <v>0</v>
      </c>
      <c r="Q59" s="131">
        <f t="shared" si="5"/>
        <v>0</v>
      </c>
      <c r="R59" s="131">
        <f t="shared" si="5"/>
        <v>0</v>
      </c>
      <c r="S59" s="131">
        <f t="shared" si="3"/>
        <v>0</v>
      </c>
      <c r="T59" s="131">
        <f t="shared" si="3"/>
        <v>0.5</v>
      </c>
      <c r="V59" s="87">
        <v>0</v>
      </c>
      <c r="W59" s="87">
        <v>0</v>
      </c>
      <c r="X59" s="87">
        <v>0</v>
      </c>
      <c r="Y59" s="87">
        <v>0</v>
      </c>
      <c r="Z59" s="87">
        <v>1</v>
      </c>
      <c r="AA59" s="87">
        <v>1</v>
      </c>
      <c r="AB59" s="87">
        <v>0</v>
      </c>
      <c r="AC59" s="87">
        <v>2</v>
      </c>
      <c r="AD59" s="87">
        <v>0</v>
      </c>
      <c r="AE59" s="87">
        <v>0</v>
      </c>
      <c r="AF59" s="87">
        <v>1</v>
      </c>
      <c r="AG59" s="87">
        <v>0</v>
      </c>
      <c r="AH59" s="87">
        <v>0</v>
      </c>
      <c r="AI59" s="87">
        <v>0</v>
      </c>
      <c r="AJ59" s="87">
        <v>0</v>
      </c>
      <c r="AK59" s="87">
        <v>0</v>
      </c>
      <c r="AL59" s="87">
        <v>0</v>
      </c>
      <c r="AM59" s="87">
        <v>1</v>
      </c>
    </row>
    <row r="60" spans="1:39">
      <c r="A60" s="144">
        <v>10037</v>
      </c>
      <c r="B60" s="87">
        <v>2</v>
      </c>
      <c r="C60" s="131">
        <f t="shared" si="5"/>
        <v>0</v>
      </c>
      <c r="D60" s="131">
        <f t="shared" si="5"/>
        <v>0.5</v>
      </c>
      <c r="E60" s="131">
        <f t="shared" si="5"/>
        <v>0.5</v>
      </c>
      <c r="F60" s="131">
        <f t="shared" si="5"/>
        <v>0</v>
      </c>
      <c r="G60" s="131">
        <f t="shared" si="5"/>
        <v>0</v>
      </c>
      <c r="H60" s="131">
        <f t="shared" si="5"/>
        <v>0</v>
      </c>
      <c r="I60" s="131">
        <f t="shared" si="5"/>
        <v>0.5</v>
      </c>
      <c r="J60" s="131">
        <f t="shared" si="5"/>
        <v>0.5</v>
      </c>
      <c r="K60" s="131">
        <f t="shared" si="5"/>
        <v>0</v>
      </c>
      <c r="L60" s="131">
        <f t="shared" si="5"/>
        <v>0</v>
      </c>
      <c r="M60" s="131">
        <f t="shared" si="5"/>
        <v>0</v>
      </c>
      <c r="N60" s="131">
        <f t="shared" si="5"/>
        <v>0.5</v>
      </c>
      <c r="O60" s="131">
        <f t="shared" si="5"/>
        <v>0</v>
      </c>
      <c r="P60" s="131">
        <f t="shared" si="5"/>
        <v>0.5</v>
      </c>
      <c r="Q60" s="131">
        <f t="shared" si="5"/>
        <v>0</v>
      </c>
      <c r="R60" s="131">
        <f t="shared" si="5"/>
        <v>0</v>
      </c>
      <c r="S60" s="131">
        <f t="shared" si="3"/>
        <v>0</v>
      </c>
      <c r="T60" s="131">
        <f t="shared" si="3"/>
        <v>0</v>
      </c>
      <c r="V60" s="87">
        <v>0</v>
      </c>
      <c r="W60" s="87">
        <v>1</v>
      </c>
      <c r="X60" s="87">
        <v>1</v>
      </c>
      <c r="Y60" s="87">
        <v>0</v>
      </c>
      <c r="Z60" s="87">
        <v>0</v>
      </c>
      <c r="AA60" s="87">
        <v>0</v>
      </c>
      <c r="AB60" s="87">
        <v>1</v>
      </c>
      <c r="AC60" s="87">
        <v>1</v>
      </c>
      <c r="AD60" s="87">
        <v>0</v>
      </c>
      <c r="AE60" s="87">
        <v>0</v>
      </c>
      <c r="AF60" s="87">
        <v>0</v>
      </c>
      <c r="AG60" s="87">
        <v>1</v>
      </c>
      <c r="AH60" s="87">
        <v>0</v>
      </c>
      <c r="AI60" s="87">
        <v>1</v>
      </c>
      <c r="AJ60" s="87">
        <v>0</v>
      </c>
      <c r="AK60" s="87">
        <v>0</v>
      </c>
      <c r="AL60" s="87">
        <v>0</v>
      </c>
      <c r="AM60" s="87">
        <v>0</v>
      </c>
    </row>
    <row r="61" spans="1:39">
      <c r="A61" s="144">
        <v>10039</v>
      </c>
      <c r="B61" s="87">
        <v>2</v>
      </c>
      <c r="C61" s="131">
        <f t="shared" si="5"/>
        <v>0</v>
      </c>
      <c r="D61" s="131">
        <f t="shared" si="5"/>
        <v>0</v>
      </c>
      <c r="E61" s="131">
        <f t="shared" si="5"/>
        <v>0.5</v>
      </c>
      <c r="F61" s="131">
        <f t="shared" si="5"/>
        <v>0</v>
      </c>
      <c r="G61" s="131">
        <f t="shared" si="5"/>
        <v>0.5</v>
      </c>
      <c r="H61" s="131">
        <f t="shared" si="5"/>
        <v>0</v>
      </c>
      <c r="I61" s="131">
        <f t="shared" si="5"/>
        <v>0</v>
      </c>
      <c r="J61" s="131">
        <f t="shared" si="5"/>
        <v>1</v>
      </c>
      <c r="K61" s="131">
        <f t="shared" si="5"/>
        <v>0</v>
      </c>
      <c r="L61" s="131">
        <f t="shared" si="5"/>
        <v>0</v>
      </c>
      <c r="M61" s="131">
        <f t="shared" si="5"/>
        <v>0.5</v>
      </c>
      <c r="N61" s="131">
        <f t="shared" si="5"/>
        <v>0.5</v>
      </c>
      <c r="O61" s="131">
        <f t="shared" si="5"/>
        <v>0</v>
      </c>
      <c r="P61" s="131">
        <f t="shared" si="5"/>
        <v>0</v>
      </c>
      <c r="Q61" s="131">
        <f t="shared" si="5"/>
        <v>0</v>
      </c>
      <c r="R61" s="131">
        <f t="shared" si="5"/>
        <v>0</v>
      </c>
      <c r="S61" s="131">
        <f t="shared" si="3"/>
        <v>0</v>
      </c>
      <c r="T61" s="131">
        <f t="shared" si="3"/>
        <v>0</v>
      </c>
      <c r="V61" s="87">
        <v>0</v>
      </c>
      <c r="W61" s="87">
        <v>0</v>
      </c>
      <c r="X61" s="87">
        <v>1</v>
      </c>
      <c r="Y61" s="87">
        <v>0</v>
      </c>
      <c r="Z61" s="87">
        <v>1</v>
      </c>
      <c r="AA61" s="87">
        <v>0</v>
      </c>
      <c r="AB61" s="87">
        <v>0</v>
      </c>
      <c r="AC61" s="87">
        <v>2</v>
      </c>
      <c r="AD61" s="87">
        <v>0</v>
      </c>
      <c r="AE61" s="87">
        <v>0</v>
      </c>
      <c r="AF61" s="87">
        <v>1</v>
      </c>
      <c r="AG61" s="87">
        <v>1</v>
      </c>
      <c r="AH61" s="87">
        <v>0</v>
      </c>
      <c r="AI61" s="87">
        <v>0</v>
      </c>
      <c r="AJ61" s="87">
        <v>0</v>
      </c>
      <c r="AK61" s="87">
        <v>0</v>
      </c>
      <c r="AL61" s="87">
        <v>0</v>
      </c>
      <c r="AM61" s="87">
        <v>0</v>
      </c>
    </row>
    <row r="62" spans="1:39">
      <c r="A62" s="144">
        <v>10451</v>
      </c>
      <c r="B62" s="87">
        <v>2</v>
      </c>
      <c r="C62" s="131">
        <f t="shared" si="5"/>
        <v>0</v>
      </c>
      <c r="D62" s="131">
        <f t="shared" si="5"/>
        <v>1</v>
      </c>
      <c r="E62" s="131">
        <f t="shared" si="5"/>
        <v>0</v>
      </c>
      <c r="F62" s="131">
        <f t="shared" si="5"/>
        <v>0</v>
      </c>
      <c r="G62" s="131">
        <f t="shared" si="5"/>
        <v>0</v>
      </c>
      <c r="H62" s="131">
        <f t="shared" si="5"/>
        <v>0</v>
      </c>
      <c r="I62" s="131">
        <f t="shared" si="5"/>
        <v>0.5</v>
      </c>
      <c r="J62" s="131">
        <f t="shared" si="5"/>
        <v>0.5</v>
      </c>
      <c r="K62" s="131">
        <f t="shared" si="5"/>
        <v>0</v>
      </c>
      <c r="L62" s="131">
        <f t="shared" si="5"/>
        <v>0</v>
      </c>
      <c r="M62" s="131">
        <f t="shared" si="5"/>
        <v>0.5</v>
      </c>
      <c r="N62" s="131">
        <f t="shared" si="5"/>
        <v>0</v>
      </c>
      <c r="O62" s="131">
        <f t="shared" si="5"/>
        <v>0</v>
      </c>
      <c r="P62" s="131">
        <f t="shared" si="5"/>
        <v>0</v>
      </c>
      <c r="Q62" s="131">
        <f t="shared" si="5"/>
        <v>0</v>
      </c>
      <c r="R62" s="131">
        <f t="shared" si="5"/>
        <v>0</v>
      </c>
      <c r="S62" s="131">
        <f t="shared" si="3"/>
        <v>0.5</v>
      </c>
      <c r="T62" s="131">
        <f t="shared" si="3"/>
        <v>0</v>
      </c>
      <c r="V62" s="87">
        <v>0</v>
      </c>
      <c r="W62" s="87">
        <v>2</v>
      </c>
      <c r="X62" s="87">
        <v>0</v>
      </c>
      <c r="Y62" s="87">
        <v>0</v>
      </c>
      <c r="Z62" s="87">
        <v>0</v>
      </c>
      <c r="AA62" s="87">
        <v>0</v>
      </c>
      <c r="AB62" s="87">
        <v>1</v>
      </c>
      <c r="AC62" s="87">
        <v>1</v>
      </c>
      <c r="AD62" s="87">
        <v>0</v>
      </c>
      <c r="AE62" s="87">
        <v>0</v>
      </c>
      <c r="AF62" s="87">
        <v>1</v>
      </c>
      <c r="AG62" s="87">
        <v>0</v>
      </c>
      <c r="AH62" s="87">
        <v>0</v>
      </c>
      <c r="AI62" s="87">
        <v>0</v>
      </c>
      <c r="AJ62" s="87">
        <v>0</v>
      </c>
      <c r="AK62" s="87">
        <v>0</v>
      </c>
      <c r="AL62" s="87">
        <v>1</v>
      </c>
      <c r="AM62" s="87">
        <v>0</v>
      </c>
    </row>
    <row r="63" spans="1:39">
      <c r="A63" s="144">
        <v>10465</v>
      </c>
      <c r="B63" s="87">
        <v>2</v>
      </c>
      <c r="C63" s="131">
        <f t="shared" si="5"/>
        <v>0</v>
      </c>
      <c r="D63" s="131">
        <f t="shared" si="5"/>
        <v>0</v>
      </c>
      <c r="E63" s="131">
        <f t="shared" si="5"/>
        <v>0</v>
      </c>
      <c r="F63" s="131">
        <f t="shared" si="5"/>
        <v>0</v>
      </c>
      <c r="G63" s="131">
        <f t="shared" si="5"/>
        <v>1</v>
      </c>
      <c r="H63" s="131">
        <f t="shared" si="5"/>
        <v>0</v>
      </c>
      <c r="I63" s="131">
        <f t="shared" si="5"/>
        <v>0</v>
      </c>
      <c r="J63" s="131">
        <f t="shared" si="5"/>
        <v>1</v>
      </c>
      <c r="K63" s="131">
        <f t="shared" si="5"/>
        <v>0</v>
      </c>
      <c r="L63" s="131">
        <f t="shared" si="5"/>
        <v>0</v>
      </c>
      <c r="M63" s="131">
        <f t="shared" si="5"/>
        <v>1</v>
      </c>
      <c r="N63" s="131">
        <f t="shared" si="5"/>
        <v>0</v>
      </c>
      <c r="O63" s="131">
        <f t="shared" si="5"/>
        <v>0</v>
      </c>
      <c r="P63" s="131">
        <f t="shared" si="5"/>
        <v>0</v>
      </c>
      <c r="Q63" s="131">
        <f t="shared" si="5"/>
        <v>0</v>
      </c>
      <c r="R63" s="131">
        <f t="shared" ref="R63:T126" si="6">AK63/$B63</f>
        <v>0</v>
      </c>
      <c r="S63" s="131">
        <f t="shared" si="3"/>
        <v>0</v>
      </c>
      <c r="T63" s="131">
        <f t="shared" si="3"/>
        <v>0</v>
      </c>
      <c r="V63" s="87">
        <v>0</v>
      </c>
      <c r="W63" s="87">
        <v>0</v>
      </c>
      <c r="X63" s="87">
        <v>0</v>
      </c>
      <c r="Y63" s="87">
        <v>0</v>
      </c>
      <c r="Z63" s="87">
        <v>2</v>
      </c>
      <c r="AA63" s="87">
        <v>0</v>
      </c>
      <c r="AB63" s="87">
        <v>0</v>
      </c>
      <c r="AC63" s="87">
        <v>2</v>
      </c>
      <c r="AD63" s="87">
        <v>0</v>
      </c>
      <c r="AE63" s="87">
        <v>0</v>
      </c>
      <c r="AF63" s="87">
        <v>2</v>
      </c>
      <c r="AG63" s="87">
        <v>0</v>
      </c>
      <c r="AH63" s="87">
        <v>0</v>
      </c>
      <c r="AI63" s="87">
        <v>0</v>
      </c>
      <c r="AJ63" s="87">
        <v>0</v>
      </c>
      <c r="AK63" s="87">
        <v>0</v>
      </c>
      <c r="AL63" s="87">
        <v>0</v>
      </c>
      <c r="AM63" s="87">
        <v>0</v>
      </c>
    </row>
    <row r="64" spans="1:39">
      <c r="A64" s="144">
        <v>10467</v>
      </c>
      <c r="B64" s="87">
        <v>2</v>
      </c>
      <c r="C64" s="131">
        <f t="shared" ref="C64:Q80" si="7">V64/$B64</f>
        <v>0</v>
      </c>
      <c r="D64" s="131">
        <f t="shared" si="7"/>
        <v>1</v>
      </c>
      <c r="E64" s="131">
        <f t="shared" si="7"/>
        <v>0</v>
      </c>
      <c r="F64" s="131">
        <f t="shared" si="7"/>
        <v>0</v>
      </c>
      <c r="G64" s="131">
        <f t="shared" si="7"/>
        <v>0</v>
      </c>
      <c r="H64" s="131">
        <f t="shared" si="7"/>
        <v>0</v>
      </c>
      <c r="I64" s="131">
        <f t="shared" si="7"/>
        <v>0</v>
      </c>
      <c r="J64" s="131">
        <f t="shared" si="7"/>
        <v>1</v>
      </c>
      <c r="K64" s="131">
        <f t="shared" si="7"/>
        <v>0</v>
      </c>
      <c r="L64" s="131">
        <f t="shared" si="7"/>
        <v>0</v>
      </c>
      <c r="M64" s="131">
        <f t="shared" si="7"/>
        <v>0</v>
      </c>
      <c r="N64" s="131">
        <f t="shared" si="7"/>
        <v>0.5</v>
      </c>
      <c r="O64" s="131">
        <f t="shared" si="7"/>
        <v>0</v>
      </c>
      <c r="P64" s="131">
        <f t="shared" si="7"/>
        <v>0</v>
      </c>
      <c r="Q64" s="131">
        <f t="shared" si="7"/>
        <v>0</v>
      </c>
      <c r="R64" s="131">
        <f t="shared" si="6"/>
        <v>0</v>
      </c>
      <c r="S64" s="131">
        <f t="shared" si="3"/>
        <v>0.5</v>
      </c>
      <c r="T64" s="131">
        <f t="shared" si="3"/>
        <v>0</v>
      </c>
      <c r="V64" s="87">
        <v>0</v>
      </c>
      <c r="W64" s="87">
        <v>2</v>
      </c>
      <c r="X64" s="87">
        <v>0</v>
      </c>
      <c r="Y64" s="87">
        <v>0</v>
      </c>
      <c r="Z64" s="87">
        <v>0</v>
      </c>
      <c r="AA64" s="87">
        <v>0</v>
      </c>
      <c r="AB64" s="87">
        <v>0</v>
      </c>
      <c r="AC64" s="87">
        <v>2</v>
      </c>
      <c r="AD64" s="87">
        <v>0</v>
      </c>
      <c r="AE64" s="87">
        <v>0</v>
      </c>
      <c r="AF64" s="87">
        <v>0</v>
      </c>
      <c r="AG64" s="87">
        <v>1</v>
      </c>
      <c r="AH64" s="87">
        <v>0</v>
      </c>
      <c r="AI64" s="87">
        <v>0</v>
      </c>
      <c r="AJ64" s="87">
        <v>0</v>
      </c>
      <c r="AK64" s="87">
        <v>0</v>
      </c>
      <c r="AL64" s="87">
        <v>1</v>
      </c>
      <c r="AM64" s="87">
        <v>0</v>
      </c>
    </row>
    <row r="65" spans="1:39">
      <c r="A65" s="144">
        <v>11105</v>
      </c>
      <c r="B65" s="87">
        <v>2</v>
      </c>
      <c r="C65" s="131">
        <f t="shared" si="7"/>
        <v>0</v>
      </c>
      <c r="D65" s="131">
        <f t="shared" si="7"/>
        <v>0</v>
      </c>
      <c r="E65" s="131">
        <f t="shared" si="7"/>
        <v>0.5</v>
      </c>
      <c r="F65" s="131">
        <f t="shared" si="7"/>
        <v>0.5</v>
      </c>
      <c r="G65" s="131">
        <f t="shared" si="7"/>
        <v>0</v>
      </c>
      <c r="H65" s="131">
        <f t="shared" si="7"/>
        <v>0</v>
      </c>
      <c r="I65" s="131">
        <f t="shared" si="7"/>
        <v>0.5</v>
      </c>
      <c r="J65" s="131">
        <f t="shared" si="7"/>
        <v>0.5</v>
      </c>
      <c r="K65" s="131">
        <f t="shared" si="7"/>
        <v>0</v>
      </c>
      <c r="L65" s="131">
        <f t="shared" si="7"/>
        <v>0</v>
      </c>
      <c r="M65" s="131">
        <f t="shared" si="7"/>
        <v>0.5</v>
      </c>
      <c r="N65" s="131">
        <f t="shared" si="7"/>
        <v>0</v>
      </c>
      <c r="O65" s="131">
        <f t="shared" si="7"/>
        <v>0</v>
      </c>
      <c r="P65" s="131">
        <f t="shared" si="7"/>
        <v>0.5</v>
      </c>
      <c r="Q65" s="131">
        <f t="shared" si="7"/>
        <v>0</v>
      </c>
      <c r="R65" s="131">
        <f t="shared" si="6"/>
        <v>0</v>
      </c>
      <c r="S65" s="131">
        <f t="shared" si="3"/>
        <v>0</v>
      </c>
      <c r="T65" s="131">
        <f t="shared" si="3"/>
        <v>0</v>
      </c>
      <c r="V65" s="87">
        <v>0</v>
      </c>
      <c r="W65" s="87">
        <v>0</v>
      </c>
      <c r="X65" s="87">
        <v>1</v>
      </c>
      <c r="Y65" s="87">
        <v>1</v>
      </c>
      <c r="Z65" s="87">
        <v>0</v>
      </c>
      <c r="AA65" s="87">
        <v>0</v>
      </c>
      <c r="AB65" s="87">
        <v>1</v>
      </c>
      <c r="AC65" s="87">
        <v>1</v>
      </c>
      <c r="AD65" s="87">
        <v>0</v>
      </c>
      <c r="AE65" s="87">
        <v>0</v>
      </c>
      <c r="AF65" s="87">
        <v>1</v>
      </c>
      <c r="AG65" s="87">
        <v>0</v>
      </c>
      <c r="AH65" s="87">
        <v>0</v>
      </c>
      <c r="AI65" s="87">
        <v>1</v>
      </c>
      <c r="AJ65" s="87">
        <v>0</v>
      </c>
      <c r="AK65" s="87">
        <v>0</v>
      </c>
      <c r="AL65" s="87">
        <v>0</v>
      </c>
      <c r="AM65" s="87">
        <v>0</v>
      </c>
    </row>
    <row r="66" spans="1:39">
      <c r="A66" s="144">
        <v>11207</v>
      </c>
      <c r="B66" s="87">
        <v>2</v>
      </c>
      <c r="C66" s="131">
        <f t="shared" si="7"/>
        <v>0</v>
      </c>
      <c r="D66" s="131">
        <f t="shared" si="7"/>
        <v>1</v>
      </c>
      <c r="E66" s="131">
        <f t="shared" si="7"/>
        <v>0</v>
      </c>
      <c r="F66" s="131">
        <f t="shared" si="7"/>
        <v>0</v>
      </c>
      <c r="G66" s="131">
        <f t="shared" si="7"/>
        <v>0</v>
      </c>
      <c r="H66" s="131">
        <f t="shared" si="7"/>
        <v>0</v>
      </c>
      <c r="I66" s="131">
        <f t="shared" si="7"/>
        <v>0.5</v>
      </c>
      <c r="J66" s="131">
        <f t="shared" si="7"/>
        <v>0.5</v>
      </c>
      <c r="K66" s="131">
        <f t="shared" si="7"/>
        <v>0</v>
      </c>
      <c r="L66" s="131">
        <f t="shared" si="7"/>
        <v>0</v>
      </c>
      <c r="M66" s="131">
        <f t="shared" si="7"/>
        <v>0.5</v>
      </c>
      <c r="N66" s="131">
        <f t="shared" si="7"/>
        <v>0.5</v>
      </c>
      <c r="O66" s="131">
        <f t="shared" si="7"/>
        <v>0</v>
      </c>
      <c r="P66" s="131">
        <f t="shared" si="7"/>
        <v>0</v>
      </c>
      <c r="Q66" s="131">
        <f t="shared" si="7"/>
        <v>0</v>
      </c>
      <c r="R66" s="131">
        <f t="shared" si="6"/>
        <v>0</v>
      </c>
      <c r="S66" s="131">
        <f t="shared" si="3"/>
        <v>0</v>
      </c>
      <c r="T66" s="131">
        <f t="shared" si="3"/>
        <v>0</v>
      </c>
      <c r="V66" s="87">
        <v>0</v>
      </c>
      <c r="W66" s="87">
        <v>2</v>
      </c>
      <c r="X66" s="87">
        <v>0</v>
      </c>
      <c r="Y66" s="87">
        <v>0</v>
      </c>
      <c r="Z66" s="87">
        <v>0</v>
      </c>
      <c r="AA66" s="87">
        <v>0</v>
      </c>
      <c r="AB66" s="87">
        <v>1</v>
      </c>
      <c r="AC66" s="87">
        <v>1</v>
      </c>
      <c r="AD66" s="87">
        <v>0</v>
      </c>
      <c r="AE66" s="87">
        <v>0</v>
      </c>
      <c r="AF66" s="87">
        <v>1</v>
      </c>
      <c r="AG66" s="87">
        <v>1</v>
      </c>
      <c r="AH66" s="87">
        <v>0</v>
      </c>
      <c r="AI66" s="87">
        <v>0</v>
      </c>
      <c r="AJ66" s="87">
        <v>0</v>
      </c>
      <c r="AK66" s="87">
        <v>0</v>
      </c>
      <c r="AL66" s="87">
        <v>0</v>
      </c>
      <c r="AM66" s="87">
        <v>0</v>
      </c>
    </row>
    <row r="67" spans="1:39">
      <c r="A67" s="144">
        <v>11209</v>
      </c>
      <c r="B67" s="87">
        <v>2</v>
      </c>
      <c r="C67" s="131">
        <f t="shared" si="7"/>
        <v>0</v>
      </c>
      <c r="D67" s="131">
        <f t="shared" si="7"/>
        <v>0.5</v>
      </c>
      <c r="E67" s="131">
        <f t="shared" si="7"/>
        <v>0</v>
      </c>
      <c r="F67" s="131">
        <f t="shared" si="7"/>
        <v>0</v>
      </c>
      <c r="G67" s="131">
        <f t="shared" si="7"/>
        <v>0.5</v>
      </c>
      <c r="H67" s="131">
        <f t="shared" si="7"/>
        <v>0</v>
      </c>
      <c r="I67" s="131">
        <f t="shared" si="7"/>
        <v>0</v>
      </c>
      <c r="J67" s="131">
        <f t="shared" si="7"/>
        <v>0.5</v>
      </c>
      <c r="K67" s="131">
        <f t="shared" si="7"/>
        <v>0.5</v>
      </c>
      <c r="L67" s="131">
        <f t="shared" si="7"/>
        <v>0</v>
      </c>
      <c r="M67" s="131">
        <f t="shared" si="7"/>
        <v>1</v>
      </c>
      <c r="N67" s="131">
        <f t="shared" si="7"/>
        <v>0</v>
      </c>
      <c r="O67" s="131">
        <f t="shared" si="7"/>
        <v>0</v>
      </c>
      <c r="P67" s="131">
        <f t="shared" si="7"/>
        <v>0</v>
      </c>
      <c r="Q67" s="131">
        <f t="shared" si="7"/>
        <v>0</v>
      </c>
      <c r="R67" s="131">
        <f t="shared" si="6"/>
        <v>0</v>
      </c>
      <c r="S67" s="131">
        <f t="shared" si="3"/>
        <v>0</v>
      </c>
      <c r="T67" s="131">
        <f t="shared" si="3"/>
        <v>0</v>
      </c>
      <c r="V67" s="87">
        <v>0</v>
      </c>
      <c r="W67" s="87">
        <v>1</v>
      </c>
      <c r="X67" s="87">
        <v>0</v>
      </c>
      <c r="Y67" s="87">
        <v>0</v>
      </c>
      <c r="Z67" s="87">
        <v>1</v>
      </c>
      <c r="AA67" s="87">
        <v>0</v>
      </c>
      <c r="AB67" s="87">
        <v>0</v>
      </c>
      <c r="AC67" s="87">
        <v>1</v>
      </c>
      <c r="AD67" s="87">
        <v>1</v>
      </c>
      <c r="AE67" s="87">
        <v>0</v>
      </c>
      <c r="AF67" s="87">
        <v>2</v>
      </c>
      <c r="AG67" s="87">
        <v>0</v>
      </c>
      <c r="AH67" s="87">
        <v>0</v>
      </c>
      <c r="AI67" s="87">
        <v>0</v>
      </c>
      <c r="AJ67" s="87">
        <v>0</v>
      </c>
      <c r="AK67" s="87">
        <v>0</v>
      </c>
      <c r="AL67" s="87">
        <v>0</v>
      </c>
      <c r="AM67" s="87">
        <v>0</v>
      </c>
    </row>
    <row r="68" spans="1:39">
      <c r="A68" s="144">
        <v>11210</v>
      </c>
      <c r="B68" s="87">
        <v>2</v>
      </c>
      <c r="C68" s="131">
        <f t="shared" si="7"/>
        <v>0</v>
      </c>
      <c r="D68" s="131">
        <f t="shared" si="7"/>
        <v>0</v>
      </c>
      <c r="E68" s="131">
        <f t="shared" si="7"/>
        <v>1</v>
      </c>
      <c r="F68" s="131">
        <f t="shared" si="7"/>
        <v>0</v>
      </c>
      <c r="G68" s="131">
        <f t="shared" si="7"/>
        <v>0</v>
      </c>
      <c r="H68" s="131">
        <f t="shared" si="7"/>
        <v>0</v>
      </c>
      <c r="I68" s="131">
        <f t="shared" si="7"/>
        <v>0</v>
      </c>
      <c r="J68" s="131">
        <f t="shared" si="7"/>
        <v>0</v>
      </c>
      <c r="K68" s="131">
        <f t="shared" si="7"/>
        <v>1</v>
      </c>
      <c r="L68" s="131">
        <f t="shared" si="7"/>
        <v>0</v>
      </c>
      <c r="M68" s="131">
        <f t="shared" si="7"/>
        <v>1</v>
      </c>
      <c r="N68" s="131">
        <f t="shared" si="7"/>
        <v>0</v>
      </c>
      <c r="O68" s="131">
        <f t="shared" si="7"/>
        <v>0</v>
      </c>
      <c r="P68" s="131">
        <f t="shared" si="7"/>
        <v>0</v>
      </c>
      <c r="Q68" s="131">
        <f t="shared" si="7"/>
        <v>0</v>
      </c>
      <c r="R68" s="131">
        <f t="shared" si="6"/>
        <v>0</v>
      </c>
      <c r="S68" s="131">
        <f t="shared" si="3"/>
        <v>0</v>
      </c>
      <c r="T68" s="131">
        <f t="shared" si="3"/>
        <v>0</v>
      </c>
      <c r="V68" s="87">
        <v>0</v>
      </c>
      <c r="W68" s="87">
        <v>0</v>
      </c>
      <c r="X68" s="87">
        <v>2</v>
      </c>
      <c r="Y68" s="87">
        <v>0</v>
      </c>
      <c r="Z68" s="87">
        <v>0</v>
      </c>
      <c r="AA68" s="87">
        <v>0</v>
      </c>
      <c r="AB68" s="87">
        <v>0</v>
      </c>
      <c r="AC68" s="87">
        <v>0</v>
      </c>
      <c r="AD68" s="87">
        <v>2</v>
      </c>
      <c r="AE68" s="87">
        <v>0</v>
      </c>
      <c r="AF68" s="87">
        <v>2</v>
      </c>
      <c r="AG68" s="87">
        <v>0</v>
      </c>
      <c r="AH68" s="87">
        <v>0</v>
      </c>
      <c r="AI68" s="87">
        <v>0</v>
      </c>
      <c r="AJ68" s="87">
        <v>0</v>
      </c>
      <c r="AK68" s="87">
        <v>0</v>
      </c>
      <c r="AL68" s="87">
        <v>0</v>
      </c>
      <c r="AM68" s="87">
        <v>0</v>
      </c>
    </row>
    <row r="69" spans="1:39">
      <c r="A69" s="144">
        <v>11230</v>
      </c>
      <c r="B69" s="87">
        <v>2</v>
      </c>
      <c r="C69" s="131">
        <f t="shared" si="7"/>
        <v>0</v>
      </c>
      <c r="D69" s="131">
        <f t="shared" si="7"/>
        <v>0</v>
      </c>
      <c r="E69" s="131">
        <f t="shared" si="7"/>
        <v>0.5</v>
      </c>
      <c r="F69" s="131">
        <f t="shared" si="7"/>
        <v>0.5</v>
      </c>
      <c r="G69" s="131">
        <f t="shared" si="7"/>
        <v>0</v>
      </c>
      <c r="H69" s="131">
        <f t="shared" si="7"/>
        <v>0</v>
      </c>
      <c r="I69" s="131">
        <f t="shared" si="7"/>
        <v>1</v>
      </c>
      <c r="J69" s="131">
        <f t="shared" si="7"/>
        <v>0</v>
      </c>
      <c r="K69" s="131">
        <f t="shared" si="7"/>
        <v>0</v>
      </c>
      <c r="L69" s="131">
        <f t="shared" si="7"/>
        <v>0</v>
      </c>
      <c r="M69" s="131">
        <f t="shared" si="7"/>
        <v>0.5</v>
      </c>
      <c r="N69" s="131">
        <f t="shared" si="7"/>
        <v>0.5</v>
      </c>
      <c r="O69" s="131">
        <f t="shared" si="7"/>
        <v>0</v>
      </c>
      <c r="P69" s="131">
        <f t="shared" si="7"/>
        <v>0</v>
      </c>
      <c r="Q69" s="131">
        <f t="shared" si="7"/>
        <v>0</v>
      </c>
      <c r="R69" s="131">
        <f t="shared" si="6"/>
        <v>0</v>
      </c>
      <c r="S69" s="131">
        <f t="shared" si="3"/>
        <v>0</v>
      </c>
      <c r="T69" s="131">
        <f t="shared" si="3"/>
        <v>0</v>
      </c>
      <c r="V69" s="87">
        <v>0</v>
      </c>
      <c r="W69" s="87">
        <v>0</v>
      </c>
      <c r="X69" s="87">
        <v>1</v>
      </c>
      <c r="Y69" s="87">
        <v>1</v>
      </c>
      <c r="Z69" s="87">
        <v>0</v>
      </c>
      <c r="AA69" s="87">
        <v>0</v>
      </c>
      <c r="AB69" s="87">
        <v>2</v>
      </c>
      <c r="AC69" s="87">
        <v>0</v>
      </c>
      <c r="AD69" s="87">
        <v>0</v>
      </c>
      <c r="AE69" s="87">
        <v>0</v>
      </c>
      <c r="AF69" s="87">
        <v>1</v>
      </c>
      <c r="AG69" s="87">
        <v>1</v>
      </c>
      <c r="AH69" s="87">
        <v>0</v>
      </c>
      <c r="AI69" s="87">
        <v>0</v>
      </c>
      <c r="AJ69" s="87">
        <v>0</v>
      </c>
      <c r="AK69" s="87">
        <v>0</v>
      </c>
      <c r="AL69" s="87">
        <v>0</v>
      </c>
      <c r="AM69" s="87">
        <v>0</v>
      </c>
    </row>
    <row r="70" spans="1:39">
      <c r="A70" s="144">
        <v>11435</v>
      </c>
      <c r="B70" s="87">
        <v>2</v>
      </c>
      <c r="C70" s="131">
        <f t="shared" si="7"/>
        <v>0</v>
      </c>
      <c r="D70" s="131">
        <f t="shared" si="7"/>
        <v>0</v>
      </c>
      <c r="E70" s="131">
        <f t="shared" si="7"/>
        <v>0</v>
      </c>
      <c r="F70" s="131">
        <f t="shared" si="7"/>
        <v>0</v>
      </c>
      <c r="G70" s="131">
        <f t="shared" si="7"/>
        <v>1</v>
      </c>
      <c r="H70" s="131">
        <f t="shared" si="7"/>
        <v>0</v>
      </c>
      <c r="I70" s="131">
        <f t="shared" si="7"/>
        <v>1</v>
      </c>
      <c r="J70" s="131">
        <f t="shared" si="7"/>
        <v>0</v>
      </c>
      <c r="K70" s="131">
        <f t="shared" si="7"/>
        <v>0</v>
      </c>
      <c r="L70" s="131">
        <f t="shared" si="7"/>
        <v>0</v>
      </c>
      <c r="M70" s="131">
        <f t="shared" si="7"/>
        <v>1</v>
      </c>
      <c r="N70" s="131">
        <f t="shared" si="7"/>
        <v>0</v>
      </c>
      <c r="O70" s="131">
        <f t="shared" si="7"/>
        <v>0</v>
      </c>
      <c r="P70" s="131">
        <f t="shared" si="7"/>
        <v>0</v>
      </c>
      <c r="Q70" s="131">
        <f t="shared" si="7"/>
        <v>0</v>
      </c>
      <c r="R70" s="131">
        <f t="shared" si="6"/>
        <v>0</v>
      </c>
      <c r="S70" s="131">
        <f t="shared" si="3"/>
        <v>0</v>
      </c>
      <c r="T70" s="131">
        <f t="shared" si="3"/>
        <v>0</v>
      </c>
      <c r="V70" s="87">
        <v>0</v>
      </c>
      <c r="W70" s="87">
        <v>0</v>
      </c>
      <c r="X70" s="87">
        <v>0</v>
      </c>
      <c r="Y70" s="87">
        <v>0</v>
      </c>
      <c r="Z70" s="87">
        <v>2</v>
      </c>
      <c r="AA70" s="87">
        <v>0</v>
      </c>
      <c r="AB70" s="87">
        <v>2</v>
      </c>
      <c r="AC70" s="87">
        <v>0</v>
      </c>
      <c r="AD70" s="87">
        <v>0</v>
      </c>
      <c r="AE70" s="87">
        <v>0</v>
      </c>
      <c r="AF70" s="87">
        <v>2</v>
      </c>
      <c r="AG70" s="87">
        <v>0</v>
      </c>
      <c r="AH70" s="87">
        <v>0</v>
      </c>
      <c r="AI70" s="87">
        <v>0</v>
      </c>
      <c r="AJ70" s="87">
        <v>0</v>
      </c>
      <c r="AK70" s="87">
        <v>0</v>
      </c>
      <c r="AL70" s="87">
        <v>0</v>
      </c>
      <c r="AM70" s="87">
        <v>0</v>
      </c>
    </row>
    <row r="71" spans="1:39">
      <c r="A71" s="144">
        <v>19147</v>
      </c>
      <c r="B71" s="87">
        <v>2</v>
      </c>
      <c r="C71" s="131">
        <f t="shared" si="7"/>
        <v>0</v>
      </c>
      <c r="D71" s="131">
        <f t="shared" si="7"/>
        <v>0.5</v>
      </c>
      <c r="E71" s="131">
        <f t="shared" si="7"/>
        <v>0.5</v>
      </c>
      <c r="F71" s="131">
        <f t="shared" si="7"/>
        <v>0</v>
      </c>
      <c r="G71" s="131">
        <f t="shared" si="7"/>
        <v>0</v>
      </c>
      <c r="H71" s="131">
        <f t="shared" si="7"/>
        <v>0</v>
      </c>
      <c r="I71" s="131">
        <f t="shared" si="7"/>
        <v>0.5</v>
      </c>
      <c r="J71" s="131">
        <f t="shared" si="7"/>
        <v>0.5</v>
      </c>
      <c r="K71" s="131">
        <f t="shared" si="7"/>
        <v>0</v>
      </c>
      <c r="L71" s="131">
        <f t="shared" si="7"/>
        <v>0</v>
      </c>
      <c r="M71" s="131">
        <f t="shared" si="7"/>
        <v>1</v>
      </c>
      <c r="N71" s="131">
        <f t="shared" si="7"/>
        <v>0</v>
      </c>
      <c r="O71" s="131">
        <f t="shared" si="7"/>
        <v>0</v>
      </c>
      <c r="P71" s="131">
        <f t="shared" si="7"/>
        <v>0</v>
      </c>
      <c r="Q71" s="131">
        <f t="shared" si="7"/>
        <v>0</v>
      </c>
      <c r="R71" s="131">
        <f t="shared" si="6"/>
        <v>0</v>
      </c>
      <c r="S71" s="131">
        <f t="shared" si="3"/>
        <v>0</v>
      </c>
      <c r="T71" s="131">
        <f t="shared" si="3"/>
        <v>0</v>
      </c>
      <c r="V71" s="87">
        <v>0</v>
      </c>
      <c r="W71" s="87">
        <v>1</v>
      </c>
      <c r="X71" s="87">
        <v>1</v>
      </c>
      <c r="Y71" s="87">
        <v>0</v>
      </c>
      <c r="Z71" s="87">
        <v>0</v>
      </c>
      <c r="AA71" s="87">
        <v>0</v>
      </c>
      <c r="AB71" s="87">
        <v>1</v>
      </c>
      <c r="AC71" s="87">
        <v>1</v>
      </c>
      <c r="AD71" s="87">
        <v>0</v>
      </c>
      <c r="AE71" s="87">
        <v>0</v>
      </c>
      <c r="AF71" s="87">
        <v>2</v>
      </c>
      <c r="AG71" s="87">
        <v>0</v>
      </c>
      <c r="AH71" s="87">
        <v>0</v>
      </c>
      <c r="AI71" s="87">
        <v>0</v>
      </c>
      <c r="AJ71" s="87">
        <v>0</v>
      </c>
      <c r="AK71" s="87">
        <v>0</v>
      </c>
      <c r="AL71" s="87">
        <v>0</v>
      </c>
      <c r="AM71" s="87">
        <v>0</v>
      </c>
    </row>
    <row r="72" spans="1:39">
      <c r="A72" s="144">
        <v>2655</v>
      </c>
      <c r="B72" s="87">
        <v>1</v>
      </c>
      <c r="C72" s="131">
        <f t="shared" si="7"/>
        <v>0</v>
      </c>
      <c r="D72" s="131">
        <f t="shared" si="7"/>
        <v>1</v>
      </c>
      <c r="E72" s="131">
        <f t="shared" si="7"/>
        <v>0</v>
      </c>
      <c r="F72" s="131">
        <f t="shared" si="7"/>
        <v>0</v>
      </c>
      <c r="G72" s="131">
        <f t="shared" si="7"/>
        <v>0</v>
      </c>
      <c r="H72" s="131">
        <f t="shared" si="7"/>
        <v>0</v>
      </c>
      <c r="I72" s="131">
        <f t="shared" si="7"/>
        <v>1</v>
      </c>
      <c r="J72" s="131">
        <f t="shared" si="7"/>
        <v>0</v>
      </c>
      <c r="K72" s="131">
        <f t="shared" si="7"/>
        <v>0</v>
      </c>
      <c r="L72" s="131">
        <f t="shared" si="7"/>
        <v>0</v>
      </c>
      <c r="M72" s="131">
        <f t="shared" si="7"/>
        <v>1</v>
      </c>
      <c r="N72" s="131">
        <f t="shared" si="7"/>
        <v>0</v>
      </c>
      <c r="O72" s="131">
        <f t="shared" si="7"/>
        <v>0</v>
      </c>
      <c r="P72" s="131">
        <f t="shared" si="7"/>
        <v>0</v>
      </c>
      <c r="Q72" s="131">
        <f t="shared" si="7"/>
        <v>0</v>
      </c>
      <c r="R72" s="131">
        <f t="shared" si="6"/>
        <v>0</v>
      </c>
      <c r="S72" s="131">
        <f t="shared" si="3"/>
        <v>0</v>
      </c>
      <c r="T72" s="131">
        <f t="shared" si="3"/>
        <v>0</v>
      </c>
      <c r="V72" s="87">
        <v>0</v>
      </c>
      <c r="W72" s="87">
        <v>1</v>
      </c>
      <c r="X72" s="87">
        <v>0</v>
      </c>
      <c r="Y72" s="87">
        <v>0</v>
      </c>
      <c r="Z72" s="87">
        <v>0</v>
      </c>
      <c r="AA72" s="87">
        <v>0</v>
      </c>
      <c r="AB72" s="87">
        <v>1</v>
      </c>
      <c r="AC72" s="87">
        <v>0</v>
      </c>
      <c r="AD72" s="87">
        <v>0</v>
      </c>
      <c r="AE72" s="87">
        <v>0</v>
      </c>
      <c r="AF72" s="87">
        <v>1</v>
      </c>
      <c r="AG72" s="87">
        <v>0</v>
      </c>
      <c r="AH72" s="87">
        <v>0</v>
      </c>
      <c r="AI72" s="87">
        <v>0</v>
      </c>
      <c r="AJ72" s="87">
        <v>0</v>
      </c>
      <c r="AK72" s="87">
        <v>0</v>
      </c>
      <c r="AL72" s="87">
        <v>0</v>
      </c>
      <c r="AM72" s="87">
        <v>0</v>
      </c>
    </row>
    <row r="73" spans="1:39">
      <c r="A73" s="144">
        <v>5201</v>
      </c>
      <c r="B73" s="87">
        <v>1</v>
      </c>
      <c r="C73" s="131">
        <f t="shared" si="7"/>
        <v>0</v>
      </c>
      <c r="D73" s="131">
        <f t="shared" si="7"/>
        <v>0</v>
      </c>
      <c r="E73" s="131">
        <f t="shared" si="7"/>
        <v>1</v>
      </c>
      <c r="F73" s="131">
        <f t="shared" si="7"/>
        <v>0</v>
      </c>
      <c r="G73" s="131">
        <f t="shared" si="7"/>
        <v>0</v>
      </c>
      <c r="H73" s="131">
        <f t="shared" si="7"/>
        <v>0</v>
      </c>
      <c r="I73" s="131">
        <f t="shared" si="7"/>
        <v>1</v>
      </c>
      <c r="J73" s="131">
        <f t="shared" si="7"/>
        <v>0</v>
      </c>
      <c r="K73" s="131">
        <f t="shared" si="7"/>
        <v>0</v>
      </c>
      <c r="L73" s="131">
        <f t="shared" si="7"/>
        <v>0</v>
      </c>
      <c r="M73" s="131">
        <f t="shared" si="7"/>
        <v>1</v>
      </c>
      <c r="N73" s="131">
        <f t="shared" si="7"/>
        <v>0</v>
      </c>
      <c r="O73" s="131">
        <f t="shared" si="7"/>
        <v>0</v>
      </c>
      <c r="P73" s="131">
        <f t="shared" si="7"/>
        <v>0</v>
      </c>
      <c r="Q73" s="131">
        <f t="shared" si="7"/>
        <v>0</v>
      </c>
      <c r="R73" s="131">
        <f t="shared" si="6"/>
        <v>0</v>
      </c>
      <c r="S73" s="131">
        <f t="shared" si="3"/>
        <v>0</v>
      </c>
      <c r="T73" s="131">
        <f t="shared" si="3"/>
        <v>0</v>
      </c>
      <c r="V73" s="87">
        <v>0</v>
      </c>
      <c r="W73" s="87">
        <v>0</v>
      </c>
      <c r="X73" s="87">
        <v>1</v>
      </c>
      <c r="Y73" s="87">
        <v>0</v>
      </c>
      <c r="Z73" s="87">
        <v>0</v>
      </c>
      <c r="AA73" s="87">
        <v>0</v>
      </c>
      <c r="AB73" s="87">
        <v>1</v>
      </c>
      <c r="AC73" s="87">
        <v>0</v>
      </c>
      <c r="AD73" s="87">
        <v>0</v>
      </c>
      <c r="AE73" s="87">
        <v>0</v>
      </c>
      <c r="AF73" s="87">
        <v>1</v>
      </c>
      <c r="AG73" s="87">
        <v>0</v>
      </c>
      <c r="AH73" s="87">
        <v>0</v>
      </c>
      <c r="AI73" s="87">
        <v>0</v>
      </c>
      <c r="AJ73" s="87">
        <v>0</v>
      </c>
      <c r="AK73" s="87">
        <v>0</v>
      </c>
      <c r="AL73" s="87">
        <v>0</v>
      </c>
      <c r="AM73" s="87">
        <v>0</v>
      </c>
    </row>
    <row r="74" spans="1:39">
      <c r="A74" s="144">
        <v>6106</v>
      </c>
      <c r="B74" s="87">
        <v>1</v>
      </c>
      <c r="C74" s="131">
        <f t="shared" si="7"/>
        <v>0</v>
      </c>
      <c r="D74" s="131">
        <f t="shared" si="7"/>
        <v>0</v>
      </c>
      <c r="E74" s="131">
        <f t="shared" si="7"/>
        <v>1</v>
      </c>
      <c r="F74" s="131">
        <f t="shared" si="7"/>
        <v>0</v>
      </c>
      <c r="G74" s="131">
        <f t="shared" si="7"/>
        <v>0</v>
      </c>
      <c r="H74" s="131">
        <f t="shared" si="7"/>
        <v>0</v>
      </c>
      <c r="I74" s="131">
        <f t="shared" si="7"/>
        <v>1</v>
      </c>
      <c r="J74" s="131">
        <f t="shared" si="7"/>
        <v>0</v>
      </c>
      <c r="K74" s="131">
        <f t="shared" si="7"/>
        <v>0</v>
      </c>
      <c r="L74" s="131">
        <f t="shared" si="7"/>
        <v>0</v>
      </c>
      <c r="M74" s="131">
        <f t="shared" si="7"/>
        <v>1</v>
      </c>
      <c r="N74" s="131">
        <f t="shared" si="7"/>
        <v>0</v>
      </c>
      <c r="O74" s="131">
        <f t="shared" si="7"/>
        <v>0</v>
      </c>
      <c r="P74" s="131">
        <f t="shared" si="7"/>
        <v>0</v>
      </c>
      <c r="Q74" s="131">
        <f t="shared" si="7"/>
        <v>0</v>
      </c>
      <c r="R74" s="131">
        <f t="shared" si="6"/>
        <v>0</v>
      </c>
      <c r="S74" s="131">
        <f t="shared" si="3"/>
        <v>0</v>
      </c>
      <c r="T74" s="131">
        <f t="shared" si="3"/>
        <v>0</v>
      </c>
      <c r="V74" s="87">
        <v>0</v>
      </c>
      <c r="W74" s="87">
        <v>0</v>
      </c>
      <c r="X74" s="87">
        <v>1</v>
      </c>
      <c r="Y74" s="87">
        <v>0</v>
      </c>
      <c r="Z74" s="87">
        <v>0</v>
      </c>
      <c r="AA74" s="87">
        <v>0</v>
      </c>
      <c r="AB74" s="87">
        <v>1</v>
      </c>
      <c r="AC74" s="87">
        <v>0</v>
      </c>
      <c r="AD74" s="87">
        <v>0</v>
      </c>
      <c r="AE74" s="87">
        <v>0</v>
      </c>
      <c r="AF74" s="87">
        <v>1</v>
      </c>
      <c r="AG74" s="87">
        <v>0</v>
      </c>
      <c r="AH74" s="87">
        <v>0</v>
      </c>
      <c r="AI74" s="87">
        <v>0</v>
      </c>
      <c r="AJ74" s="87">
        <v>0</v>
      </c>
      <c r="AK74" s="87">
        <v>0</v>
      </c>
      <c r="AL74" s="87">
        <v>0</v>
      </c>
      <c r="AM74" s="87">
        <v>0</v>
      </c>
    </row>
    <row r="75" spans="1:39">
      <c r="A75" s="144">
        <v>7042</v>
      </c>
      <c r="B75" s="87">
        <v>1</v>
      </c>
      <c r="C75" s="131">
        <f t="shared" si="7"/>
        <v>0</v>
      </c>
      <c r="D75" s="131">
        <f t="shared" si="7"/>
        <v>0</v>
      </c>
      <c r="E75" s="131">
        <f t="shared" si="7"/>
        <v>0</v>
      </c>
      <c r="F75" s="131">
        <f t="shared" si="7"/>
        <v>1</v>
      </c>
      <c r="G75" s="131">
        <f t="shared" si="7"/>
        <v>0</v>
      </c>
      <c r="H75" s="131">
        <f t="shared" si="7"/>
        <v>0</v>
      </c>
      <c r="I75" s="131">
        <f t="shared" si="7"/>
        <v>0</v>
      </c>
      <c r="J75" s="131">
        <f t="shared" si="7"/>
        <v>1</v>
      </c>
      <c r="K75" s="131">
        <f t="shared" si="7"/>
        <v>0</v>
      </c>
      <c r="L75" s="131">
        <f t="shared" si="7"/>
        <v>0</v>
      </c>
      <c r="M75" s="131">
        <f t="shared" si="7"/>
        <v>1</v>
      </c>
      <c r="N75" s="131">
        <f t="shared" si="7"/>
        <v>0</v>
      </c>
      <c r="O75" s="131">
        <f t="shared" si="7"/>
        <v>0</v>
      </c>
      <c r="P75" s="131">
        <f t="shared" si="7"/>
        <v>0</v>
      </c>
      <c r="Q75" s="131">
        <f t="shared" si="7"/>
        <v>0</v>
      </c>
      <c r="R75" s="131">
        <f t="shared" si="6"/>
        <v>0</v>
      </c>
      <c r="S75" s="131">
        <f t="shared" si="3"/>
        <v>0</v>
      </c>
      <c r="T75" s="131">
        <f t="shared" si="3"/>
        <v>0</v>
      </c>
      <c r="V75" s="87">
        <v>0</v>
      </c>
      <c r="W75" s="87">
        <v>0</v>
      </c>
      <c r="X75" s="87">
        <v>0</v>
      </c>
      <c r="Y75" s="87">
        <v>1</v>
      </c>
      <c r="Z75" s="87">
        <v>0</v>
      </c>
      <c r="AA75" s="87">
        <v>0</v>
      </c>
      <c r="AB75" s="87">
        <v>0</v>
      </c>
      <c r="AC75" s="87">
        <v>1</v>
      </c>
      <c r="AD75" s="87">
        <v>0</v>
      </c>
      <c r="AE75" s="87">
        <v>0</v>
      </c>
      <c r="AF75" s="87">
        <v>1</v>
      </c>
      <c r="AG75" s="87">
        <v>0</v>
      </c>
      <c r="AH75" s="87">
        <v>0</v>
      </c>
      <c r="AI75" s="87">
        <v>0</v>
      </c>
      <c r="AJ75" s="87">
        <v>0</v>
      </c>
      <c r="AK75" s="87">
        <v>0</v>
      </c>
      <c r="AL75" s="87">
        <v>0</v>
      </c>
      <c r="AM75" s="87">
        <v>0</v>
      </c>
    </row>
    <row r="76" spans="1:39">
      <c r="A76" s="144">
        <v>7043</v>
      </c>
      <c r="B76" s="87">
        <v>1</v>
      </c>
      <c r="C76" s="131">
        <f t="shared" si="7"/>
        <v>0</v>
      </c>
      <c r="D76" s="131">
        <f t="shared" si="7"/>
        <v>0</v>
      </c>
      <c r="E76" s="131">
        <f t="shared" si="7"/>
        <v>0</v>
      </c>
      <c r="F76" s="131">
        <f t="shared" si="7"/>
        <v>1</v>
      </c>
      <c r="G76" s="131">
        <f t="shared" si="7"/>
        <v>0</v>
      </c>
      <c r="H76" s="131">
        <f t="shared" si="7"/>
        <v>0</v>
      </c>
      <c r="I76" s="131">
        <f t="shared" si="7"/>
        <v>1</v>
      </c>
      <c r="J76" s="131">
        <f t="shared" si="7"/>
        <v>0</v>
      </c>
      <c r="K76" s="131">
        <f t="shared" si="7"/>
        <v>0</v>
      </c>
      <c r="L76" s="131">
        <f t="shared" si="7"/>
        <v>0</v>
      </c>
      <c r="M76" s="131">
        <f t="shared" si="7"/>
        <v>0</v>
      </c>
      <c r="N76" s="131">
        <f t="shared" si="7"/>
        <v>0</v>
      </c>
      <c r="O76" s="131">
        <f t="shared" si="7"/>
        <v>0</v>
      </c>
      <c r="P76" s="131">
        <f t="shared" si="7"/>
        <v>1</v>
      </c>
      <c r="Q76" s="131">
        <f t="shared" si="7"/>
        <v>0</v>
      </c>
      <c r="R76" s="131">
        <f t="shared" si="6"/>
        <v>0</v>
      </c>
      <c r="S76" s="131">
        <f t="shared" si="3"/>
        <v>0</v>
      </c>
      <c r="T76" s="131">
        <f t="shared" si="3"/>
        <v>0</v>
      </c>
      <c r="V76" s="87">
        <v>0</v>
      </c>
      <c r="W76" s="87">
        <v>0</v>
      </c>
      <c r="X76" s="87">
        <v>0</v>
      </c>
      <c r="Y76" s="87">
        <v>1</v>
      </c>
      <c r="Z76" s="87">
        <v>0</v>
      </c>
      <c r="AA76" s="87">
        <v>0</v>
      </c>
      <c r="AB76" s="87">
        <v>1</v>
      </c>
      <c r="AC76" s="87">
        <v>0</v>
      </c>
      <c r="AD76" s="87">
        <v>0</v>
      </c>
      <c r="AE76" s="87">
        <v>0</v>
      </c>
      <c r="AF76" s="87">
        <v>0</v>
      </c>
      <c r="AG76" s="87">
        <v>0</v>
      </c>
      <c r="AH76" s="87">
        <v>0</v>
      </c>
      <c r="AI76" s="87">
        <v>1</v>
      </c>
      <c r="AJ76" s="87">
        <v>0</v>
      </c>
      <c r="AK76" s="87">
        <v>0</v>
      </c>
      <c r="AL76" s="87">
        <v>0</v>
      </c>
      <c r="AM76" s="87">
        <v>0</v>
      </c>
    </row>
    <row r="77" spans="1:39">
      <c r="A77" s="144">
        <v>7079</v>
      </c>
      <c r="B77" s="87">
        <v>1</v>
      </c>
      <c r="C77" s="131">
        <f t="shared" si="7"/>
        <v>0</v>
      </c>
      <c r="D77" s="131">
        <f t="shared" si="7"/>
        <v>0</v>
      </c>
      <c r="E77" s="131">
        <f t="shared" si="7"/>
        <v>1</v>
      </c>
      <c r="F77" s="131">
        <f t="shared" si="7"/>
        <v>0</v>
      </c>
      <c r="G77" s="131">
        <f t="shared" si="7"/>
        <v>0</v>
      </c>
      <c r="H77" s="131">
        <f t="shared" si="7"/>
        <v>0</v>
      </c>
      <c r="I77" s="131">
        <f t="shared" si="7"/>
        <v>1</v>
      </c>
      <c r="J77" s="131">
        <f t="shared" si="7"/>
        <v>0</v>
      </c>
      <c r="K77" s="131">
        <f t="shared" si="7"/>
        <v>0</v>
      </c>
      <c r="L77" s="131">
        <f t="shared" si="7"/>
        <v>0</v>
      </c>
      <c r="M77" s="131">
        <f t="shared" si="7"/>
        <v>1</v>
      </c>
      <c r="N77" s="131">
        <f t="shared" si="7"/>
        <v>0</v>
      </c>
      <c r="O77" s="131">
        <f t="shared" si="7"/>
        <v>0</v>
      </c>
      <c r="P77" s="131">
        <f t="shared" si="7"/>
        <v>0</v>
      </c>
      <c r="Q77" s="131">
        <f t="shared" si="7"/>
        <v>0</v>
      </c>
      <c r="R77" s="131">
        <f t="shared" si="6"/>
        <v>0</v>
      </c>
      <c r="S77" s="131">
        <f t="shared" si="3"/>
        <v>0</v>
      </c>
      <c r="T77" s="131">
        <f t="shared" si="3"/>
        <v>0</v>
      </c>
      <c r="V77" s="87">
        <v>0</v>
      </c>
      <c r="W77" s="87">
        <v>0</v>
      </c>
      <c r="X77" s="87">
        <v>1</v>
      </c>
      <c r="Y77" s="87">
        <v>0</v>
      </c>
      <c r="Z77" s="87">
        <v>0</v>
      </c>
      <c r="AA77" s="87">
        <v>0</v>
      </c>
      <c r="AB77" s="87">
        <v>1</v>
      </c>
      <c r="AC77" s="87">
        <v>0</v>
      </c>
      <c r="AD77" s="87">
        <v>0</v>
      </c>
      <c r="AE77" s="87">
        <v>0</v>
      </c>
      <c r="AF77" s="87">
        <v>1</v>
      </c>
      <c r="AG77" s="87">
        <v>0</v>
      </c>
      <c r="AH77" s="87">
        <v>0</v>
      </c>
      <c r="AI77" s="87">
        <v>0</v>
      </c>
      <c r="AJ77" s="87">
        <v>0</v>
      </c>
      <c r="AK77" s="87">
        <v>0</v>
      </c>
      <c r="AL77" s="87">
        <v>0</v>
      </c>
      <c r="AM77" s="87">
        <v>0</v>
      </c>
    </row>
    <row r="78" spans="1:39">
      <c r="A78" s="144">
        <v>7086</v>
      </c>
      <c r="B78" s="87">
        <v>1</v>
      </c>
      <c r="C78" s="131">
        <f t="shared" si="7"/>
        <v>0</v>
      </c>
      <c r="D78" s="131">
        <f t="shared" si="7"/>
        <v>0</v>
      </c>
      <c r="E78" s="131">
        <f t="shared" si="7"/>
        <v>0</v>
      </c>
      <c r="F78" s="131">
        <f t="shared" si="7"/>
        <v>1</v>
      </c>
      <c r="G78" s="131">
        <f t="shared" si="7"/>
        <v>0</v>
      </c>
      <c r="H78" s="131">
        <f t="shared" si="7"/>
        <v>0</v>
      </c>
      <c r="I78" s="131">
        <f t="shared" si="7"/>
        <v>1</v>
      </c>
      <c r="J78" s="131">
        <f t="shared" si="7"/>
        <v>0</v>
      </c>
      <c r="K78" s="131">
        <f t="shared" si="7"/>
        <v>0</v>
      </c>
      <c r="L78" s="131">
        <f t="shared" si="7"/>
        <v>0</v>
      </c>
      <c r="M78" s="131">
        <f t="shared" si="7"/>
        <v>0</v>
      </c>
      <c r="N78" s="131">
        <f t="shared" si="7"/>
        <v>1</v>
      </c>
      <c r="O78" s="131">
        <f t="shared" si="7"/>
        <v>0</v>
      </c>
      <c r="P78" s="131">
        <f t="shared" si="7"/>
        <v>0</v>
      </c>
      <c r="Q78" s="131">
        <f t="shared" si="7"/>
        <v>0</v>
      </c>
      <c r="R78" s="131">
        <f t="shared" si="6"/>
        <v>0</v>
      </c>
      <c r="S78" s="131">
        <f t="shared" si="3"/>
        <v>0</v>
      </c>
      <c r="T78" s="131">
        <f t="shared" si="3"/>
        <v>0</v>
      </c>
      <c r="V78" s="87">
        <v>0</v>
      </c>
      <c r="W78" s="87">
        <v>0</v>
      </c>
      <c r="X78" s="87">
        <v>0</v>
      </c>
      <c r="Y78" s="87">
        <v>1</v>
      </c>
      <c r="Z78" s="87">
        <v>0</v>
      </c>
      <c r="AA78" s="87">
        <v>0</v>
      </c>
      <c r="AB78" s="87">
        <v>1</v>
      </c>
      <c r="AC78" s="87">
        <v>0</v>
      </c>
      <c r="AD78" s="87">
        <v>0</v>
      </c>
      <c r="AE78" s="87">
        <v>0</v>
      </c>
      <c r="AF78" s="87">
        <v>0</v>
      </c>
      <c r="AG78" s="87">
        <v>1</v>
      </c>
      <c r="AH78" s="87">
        <v>0</v>
      </c>
      <c r="AI78" s="87">
        <v>0</v>
      </c>
      <c r="AJ78" s="87">
        <v>0</v>
      </c>
      <c r="AK78" s="87">
        <v>0</v>
      </c>
      <c r="AL78" s="87">
        <v>0</v>
      </c>
      <c r="AM78" s="87">
        <v>0</v>
      </c>
    </row>
    <row r="79" spans="1:39">
      <c r="A79" s="144">
        <v>7203</v>
      </c>
      <c r="B79" s="87">
        <v>1</v>
      </c>
      <c r="C79" s="131">
        <f t="shared" si="7"/>
        <v>0</v>
      </c>
      <c r="D79" s="131">
        <f t="shared" si="7"/>
        <v>1</v>
      </c>
      <c r="E79" s="131">
        <f t="shared" si="7"/>
        <v>0</v>
      </c>
      <c r="F79" s="131">
        <f t="shared" si="7"/>
        <v>0</v>
      </c>
      <c r="G79" s="131">
        <f t="shared" si="7"/>
        <v>0</v>
      </c>
      <c r="H79" s="131">
        <f t="shared" si="7"/>
        <v>0</v>
      </c>
      <c r="I79" s="131">
        <f t="shared" si="7"/>
        <v>0</v>
      </c>
      <c r="J79" s="131">
        <f t="shared" si="7"/>
        <v>1</v>
      </c>
      <c r="K79" s="131">
        <f t="shared" si="7"/>
        <v>0</v>
      </c>
      <c r="L79" s="131">
        <f t="shared" si="7"/>
        <v>0</v>
      </c>
      <c r="M79" s="131">
        <f t="shared" si="7"/>
        <v>1</v>
      </c>
      <c r="N79" s="131">
        <f t="shared" si="7"/>
        <v>0</v>
      </c>
      <c r="O79" s="131">
        <f t="shared" si="7"/>
        <v>0</v>
      </c>
      <c r="P79" s="131">
        <f t="shared" si="7"/>
        <v>0</v>
      </c>
      <c r="Q79" s="131">
        <f t="shared" si="7"/>
        <v>0</v>
      </c>
      <c r="R79" s="131">
        <f t="shared" si="6"/>
        <v>0</v>
      </c>
      <c r="S79" s="131">
        <f t="shared" si="3"/>
        <v>0</v>
      </c>
      <c r="T79" s="131">
        <f t="shared" si="3"/>
        <v>0</v>
      </c>
      <c r="V79" s="87">
        <v>0</v>
      </c>
      <c r="W79" s="87">
        <v>1</v>
      </c>
      <c r="X79" s="87">
        <v>0</v>
      </c>
      <c r="Y79" s="87">
        <v>0</v>
      </c>
      <c r="Z79" s="87">
        <v>0</v>
      </c>
      <c r="AA79" s="87">
        <v>0</v>
      </c>
      <c r="AB79" s="87">
        <v>0</v>
      </c>
      <c r="AC79" s="87">
        <v>1</v>
      </c>
      <c r="AD79" s="87">
        <v>0</v>
      </c>
      <c r="AE79" s="87">
        <v>0</v>
      </c>
      <c r="AF79" s="87">
        <v>1</v>
      </c>
      <c r="AG79" s="87">
        <v>0</v>
      </c>
      <c r="AH79" s="87">
        <v>0</v>
      </c>
      <c r="AI79" s="87">
        <v>0</v>
      </c>
      <c r="AJ79" s="87">
        <v>0</v>
      </c>
      <c r="AK79" s="87">
        <v>0</v>
      </c>
      <c r="AL79" s="87">
        <v>0</v>
      </c>
      <c r="AM79" s="87">
        <v>0</v>
      </c>
    </row>
    <row r="80" spans="1:39">
      <c r="A80" s="144">
        <v>7307</v>
      </c>
      <c r="B80" s="87">
        <v>1</v>
      </c>
      <c r="C80" s="131">
        <f t="shared" si="7"/>
        <v>0</v>
      </c>
      <c r="D80" s="131">
        <f t="shared" si="7"/>
        <v>0</v>
      </c>
      <c r="E80" s="131">
        <f t="shared" si="7"/>
        <v>1</v>
      </c>
      <c r="F80" s="131">
        <f t="shared" si="7"/>
        <v>0</v>
      </c>
      <c r="G80" s="131">
        <f t="shared" si="7"/>
        <v>0</v>
      </c>
      <c r="H80" s="131">
        <f t="shared" si="7"/>
        <v>0</v>
      </c>
      <c r="I80" s="131">
        <f t="shared" si="7"/>
        <v>0</v>
      </c>
      <c r="J80" s="131">
        <f t="shared" si="7"/>
        <v>1</v>
      </c>
      <c r="K80" s="131">
        <f t="shared" si="7"/>
        <v>0</v>
      </c>
      <c r="L80" s="131">
        <f t="shared" si="7"/>
        <v>0</v>
      </c>
      <c r="M80" s="131">
        <f t="shared" si="7"/>
        <v>0</v>
      </c>
      <c r="N80" s="131">
        <f t="shared" si="7"/>
        <v>1</v>
      </c>
      <c r="O80" s="131">
        <f t="shared" si="7"/>
        <v>0</v>
      </c>
      <c r="P80" s="131">
        <f t="shared" si="7"/>
        <v>0</v>
      </c>
      <c r="Q80" s="131">
        <f t="shared" si="7"/>
        <v>0</v>
      </c>
      <c r="R80" s="131">
        <f t="shared" si="6"/>
        <v>0</v>
      </c>
      <c r="S80" s="131">
        <f t="shared" si="3"/>
        <v>0</v>
      </c>
      <c r="T80" s="131">
        <f t="shared" si="3"/>
        <v>0</v>
      </c>
      <c r="V80" s="87">
        <v>0</v>
      </c>
      <c r="W80" s="87">
        <v>0</v>
      </c>
      <c r="X80" s="87">
        <v>1</v>
      </c>
      <c r="Y80" s="87">
        <v>0</v>
      </c>
      <c r="Z80" s="87">
        <v>0</v>
      </c>
      <c r="AA80" s="87">
        <v>0</v>
      </c>
      <c r="AB80" s="87">
        <v>0</v>
      </c>
      <c r="AC80" s="87">
        <v>1</v>
      </c>
      <c r="AD80" s="87">
        <v>0</v>
      </c>
      <c r="AE80" s="87">
        <v>0</v>
      </c>
      <c r="AF80" s="87">
        <v>0</v>
      </c>
      <c r="AG80" s="87">
        <v>1</v>
      </c>
      <c r="AH80" s="87">
        <v>0</v>
      </c>
      <c r="AI80" s="87">
        <v>0</v>
      </c>
      <c r="AJ80" s="87">
        <v>0</v>
      </c>
      <c r="AK80" s="87">
        <v>0</v>
      </c>
      <c r="AL80" s="87">
        <v>0</v>
      </c>
      <c r="AM80" s="87">
        <v>0</v>
      </c>
    </row>
    <row r="81" spans="1:39">
      <c r="A81" s="144">
        <v>8540</v>
      </c>
      <c r="B81" s="87">
        <v>1</v>
      </c>
      <c r="C81" s="131">
        <f t="shared" ref="C81:Q97" si="8">V81/$B81</f>
        <v>0</v>
      </c>
      <c r="D81" s="131">
        <f t="shared" si="8"/>
        <v>0</v>
      </c>
      <c r="E81" s="131">
        <f t="shared" si="8"/>
        <v>0</v>
      </c>
      <c r="F81" s="131">
        <f t="shared" si="8"/>
        <v>1</v>
      </c>
      <c r="G81" s="131">
        <f t="shared" si="8"/>
        <v>0</v>
      </c>
      <c r="H81" s="131">
        <f t="shared" si="8"/>
        <v>0</v>
      </c>
      <c r="I81" s="131">
        <f t="shared" si="8"/>
        <v>0</v>
      </c>
      <c r="J81" s="131">
        <f t="shared" si="8"/>
        <v>1</v>
      </c>
      <c r="K81" s="131">
        <f t="shared" si="8"/>
        <v>0</v>
      </c>
      <c r="L81" s="131">
        <f t="shared" si="8"/>
        <v>0</v>
      </c>
      <c r="M81" s="131">
        <f t="shared" si="8"/>
        <v>0</v>
      </c>
      <c r="N81" s="131">
        <f t="shared" si="8"/>
        <v>0</v>
      </c>
      <c r="O81" s="131">
        <f t="shared" si="8"/>
        <v>0</v>
      </c>
      <c r="P81" s="131">
        <f t="shared" si="8"/>
        <v>0</v>
      </c>
      <c r="Q81" s="131">
        <f t="shared" si="8"/>
        <v>0</v>
      </c>
      <c r="R81" s="131">
        <f t="shared" si="6"/>
        <v>0</v>
      </c>
      <c r="S81" s="131">
        <f t="shared" si="6"/>
        <v>0</v>
      </c>
      <c r="T81" s="131">
        <f t="shared" si="6"/>
        <v>1</v>
      </c>
      <c r="V81" s="87">
        <v>0</v>
      </c>
      <c r="W81" s="87">
        <v>0</v>
      </c>
      <c r="X81" s="87">
        <v>0</v>
      </c>
      <c r="Y81" s="87">
        <v>1</v>
      </c>
      <c r="Z81" s="87">
        <v>0</v>
      </c>
      <c r="AA81" s="87">
        <v>0</v>
      </c>
      <c r="AB81" s="87">
        <v>0</v>
      </c>
      <c r="AC81" s="87">
        <v>1</v>
      </c>
      <c r="AD81" s="87">
        <v>0</v>
      </c>
      <c r="AE81" s="87">
        <v>0</v>
      </c>
      <c r="AF81" s="87">
        <v>0</v>
      </c>
      <c r="AG81" s="87">
        <v>0</v>
      </c>
      <c r="AH81" s="87">
        <v>0</v>
      </c>
      <c r="AI81" s="87">
        <v>0</v>
      </c>
      <c r="AJ81" s="87">
        <v>0</v>
      </c>
      <c r="AK81" s="87">
        <v>0</v>
      </c>
      <c r="AL81" s="87">
        <v>0</v>
      </c>
      <c r="AM81" s="87">
        <v>1</v>
      </c>
    </row>
    <row r="82" spans="1:39">
      <c r="A82" s="144">
        <v>8817</v>
      </c>
      <c r="B82" s="87">
        <v>1</v>
      </c>
      <c r="C82" s="131">
        <f t="shared" si="8"/>
        <v>0</v>
      </c>
      <c r="D82" s="131">
        <f t="shared" si="8"/>
        <v>0</v>
      </c>
      <c r="E82" s="131">
        <f t="shared" si="8"/>
        <v>1</v>
      </c>
      <c r="F82" s="131">
        <f t="shared" si="8"/>
        <v>0</v>
      </c>
      <c r="G82" s="131">
        <f t="shared" si="8"/>
        <v>0</v>
      </c>
      <c r="H82" s="131">
        <f t="shared" si="8"/>
        <v>0</v>
      </c>
      <c r="I82" s="131">
        <f t="shared" si="8"/>
        <v>0</v>
      </c>
      <c r="J82" s="131">
        <f t="shared" si="8"/>
        <v>1</v>
      </c>
      <c r="K82" s="131">
        <f t="shared" si="8"/>
        <v>0</v>
      </c>
      <c r="L82" s="131">
        <f t="shared" si="8"/>
        <v>0</v>
      </c>
      <c r="M82" s="131">
        <f t="shared" si="8"/>
        <v>0</v>
      </c>
      <c r="N82" s="131">
        <f t="shared" si="8"/>
        <v>0</v>
      </c>
      <c r="O82" s="131">
        <f t="shared" si="8"/>
        <v>0</v>
      </c>
      <c r="P82" s="131">
        <f t="shared" si="8"/>
        <v>1</v>
      </c>
      <c r="Q82" s="131">
        <f t="shared" si="8"/>
        <v>0</v>
      </c>
      <c r="R82" s="131">
        <f t="shared" si="6"/>
        <v>0</v>
      </c>
      <c r="S82" s="131">
        <f t="shared" si="6"/>
        <v>0</v>
      </c>
      <c r="T82" s="131">
        <f t="shared" si="6"/>
        <v>0</v>
      </c>
      <c r="V82" s="87">
        <v>0</v>
      </c>
      <c r="W82" s="87">
        <v>0</v>
      </c>
      <c r="X82" s="87">
        <v>1</v>
      </c>
      <c r="Y82" s="87">
        <v>0</v>
      </c>
      <c r="Z82" s="87">
        <v>0</v>
      </c>
      <c r="AA82" s="87">
        <v>0</v>
      </c>
      <c r="AB82" s="87">
        <v>0</v>
      </c>
      <c r="AC82" s="87">
        <v>1</v>
      </c>
      <c r="AD82" s="87">
        <v>0</v>
      </c>
      <c r="AE82" s="87">
        <v>0</v>
      </c>
      <c r="AF82" s="87">
        <v>0</v>
      </c>
      <c r="AG82" s="87">
        <v>0</v>
      </c>
      <c r="AH82" s="87">
        <v>0</v>
      </c>
      <c r="AI82" s="87">
        <v>1</v>
      </c>
      <c r="AJ82" s="87">
        <v>0</v>
      </c>
      <c r="AK82" s="87">
        <v>0</v>
      </c>
      <c r="AL82" s="87">
        <v>0</v>
      </c>
      <c r="AM82" s="87">
        <v>0</v>
      </c>
    </row>
    <row r="83" spans="1:39">
      <c r="A83" s="144">
        <v>10017</v>
      </c>
      <c r="B83" s="87">
        <v>1</v>
      </c>
      <c r="C83" s="131">
        <f t="shared" si="8"/>
        <v>0</v>
      </c>
      <c r="D83" s="131">
        <f t="shared" si="8"/>
        <v>0</v>
      </c>
      <c r="E83" s="131">
        <f t="shared" si="8"/>
        <v>0</v>
      </c>
      <c r="F83" s="131">
        <f t="shared" si="8"/>
        <v>1</v>
      </c>
      <c r="G83" s="131">
        <f t="shared" si="8"/>
        <v>0</v>
      </c>
      <c r="H83" s="131">
        <f t="shared" si="8"/>
        <v>0</v>
      </c>
      <c r="I83" s="131">
        <f t="shared" si="8"/>
        <v>0</v>
      </c>
      <c r="J83" s="131">
        <f t="shared" si="8"/>
        <v>1</v>
      </c>
      <c r="K83" s="131">
        <f t="shared" si="8"/>
        <v>0</v>
      </c>
      <c r="L83" s="131">
        <f t="shared" si="8"/>
        <v>0</v>
      </c>
      <c r="M83" s="131">
        <f t="shared" si="8"/>
        <v>0</v>
      </c>
      <c r="N83" s="131">
        <f t="shared" si="8"/>
        <v>0</v>
      </c>
      <c r="O83" s="131">
        <f t="shared" si="8"/>
        <v>0</v>
      </c>
      <c r="P83" s="131">
        <f t="shared" si="8"/>
        <v>0</v>
      </c>
      <c r="Q83" s="131">
        <f t="shared" si="8"/>
        <v>0</v>
      </c>
      <c r="R83" s="131">
        <f t="shared" si="6"/>
        <v>1</v>
      </c>
      <c r="S83" s="131">
        <f t="shared" si="6"/>
        <v>0</v>
      </c>
      <c r="T83" s="131">
        <f t="shared" si="6"/>
        <v>0</v>
      </c>
      <c r="V83" s="87">
        <v>0</v>
      </c>
      <c r="W83" s="87">
        <v>0</v>
      </c>
      <c r="X83" s="87">
        <v>0</v>
      </c>
      <c r="Y83" s="87">
        <v>1</v>
      </c>
      <c r="Z83" s="87">
        <v>0</v>
      </c>
      <c r="AA83" s="87">
        <v>0</v>
      </c>
      <c r="AB83" s="87">
        <v>0</v>
      </c>
      <c r="AC83" s="87">
        <v>1</v>
      </c>
      <c r="AD83" s="87">
        <v>0</v>
      </c>
      <c r="AE83" s="87">
        <v>0</v>
      </c>
      <c r="AF83" s="87">
        <v>0</v>
      </c>
      <c r="AG83" s="87">
        <v>0</v>
      </c>
      <c r="AH83" s="87">
        <v>0</v>
      </c>
      <c r="AI83" s="87">
        <v>0</v>
      </c>
      <c r="AJ83" s="87">
        <v>0</v>
      </c>
      <c r="AK83" s="87">
        <v>1</v>
      </c>
      <c r="AL83" s="87">
        <v>0</v>
      </c>
      <c r="AM83" s="87">
        <v>0</v>
      </c>
    </row>
    <row r="84" spans="1:39">
      <c r="A84" s="144">
        <v>10035</v>
      </c>
      <c r="B84" s="87">
        <v>1</v>
      </c>
      <c r="C84" s="131">
        <f t="shared" si="8"/>
        <v>0</v>
      </c>
      <c r="D84" s="131">
        <f t="shared" si="8"/>
        <v>0</v>
      </c>
      <c r="E84" s="131">
        <f t="shared" si="8"/>
        <v>0</v>
      </c>
      <c r="F84" s="131">
        <f t="shared" si="8"/>
        <v>0</v>
      </c>
      <c r="G84" s="131">
        <f t="shared" si="8"/>
        <v>1</v>
      </c>
      <c r="H84" s="131">
        <f t="shared" si="8"/>
        <v>0</v>
      </c>
      <c r="I84" s="131">
        <f t="shared" si="8"/>
        <v>0</v>
      </c>
      <c r="J84" s="131">
        <f t="shared" si="8"/>
        <v>1</v>
      </c>
      <c r="K84" s="131">
        <f t="shared" si="8"/>
        <v>0</v>
      </c>
      <c r="L84" s="131">
        <f t="shared" si="8"/>
        <v>0</v>
      </c>
      <c r="M84" s="131">
        <f t="shared" si="8"/>
        <v>1</v>
      </c>
      <c r="N84" s="131">
        <f t="shared" si="8"/>
        <v>0</v>
      </c>
      <c r="O84" s="131">
        <f t="shared" si="8"/>
        <v>0</v>
      </c>
      <c r="P84" s="131">
        <f t="shared" si="8"/>
        <v>0</v>
      </c>
      <c r="Q84" s="131">
        <f t="shared" si="8"/>
        <v>0</v>
      </c>
      <c r="R84" s="131">
        <f t="shared" si="6"/>
        <v>0</v>
      </c>
      <c r="S84" s="131">
        <f t="shared" si="6"/>
        <v>0</v>
      </c>
      <c r="T84" s="131">
        <f t="shared" si="6"/>
        <v>0</v>
      </c>
      <c r="V84" s="87">
        <v>0</v>
      </c>
      <c r="W84" s="87">
        <v>0</v>
      </c>
      <c r="X84" s="87">
        <v>0</v>
      </c>
      <c r="Y84" s="87">
        <v>0</v>
      </c>
      <c r="Z84" s="87">
        <v>1</v>
      </c>
      <c r="AA84" s="87">
        <v>0</v>
      </c>
      <c r="AB84" s="87">
        <v>0</v>
      </c>
      <c r="AC84" s="87">
        <v>1</v>
      </c>
      <c r="AD84" s="87">
        <v>0</v>
      </c>
      <c r="AE84" s="87">
        <v>0</v>
      </c>
      <c r="AF84" s="87">
        <v>1</v>
      </c>
      <c r="AG84" s="87">
        <v>0</v>
      </c>
      <c r="AH84" s="87">
        <v>0</v>
      </c>
      <c r="AI84" s="87">
        <v>0</v>
      </c>
      <c r="AJ84" s="87">
        <v>0</v>
      </c>
      <c r="AK84" s="87">
        <v>0</v>
      </c>
      <c r="AL84" s="87">
        <v>0</v>
      </c>
      <c r="AM84" s="87">
        <v>0</v>
      </c>
    </row>
    <row r="85" spans="1:39">
      <c r="A85" s="144">
        <v>10038</v>
      </c>
      <c r="B85" s="87">
        <v>1</v>
      </c>
      <c r="C85" s="131">
        <f t="shared" si="8"/>
        <v>0</v>
      </c>
      <c r="D85" s="131">
        <f t="shared" si="8"/>
        <v>0</v>
      </c>
      <c r="E85" s="131">
        <f t="shared" si="8"/>
        <v>0</v>
      </c>
      <c r="F85" s="131">
        <f t="shared" si="8"/>
        <v>1</v>
      </c>
      <c r="G85" s="131">
        <f t="shared" si="8"/>
        <v>0</v>
      </c>
      <c r="H85" s="131">
        <f t="shared" si="8"/>
        <v>0</v>
      </c>
      <c r="I85" s="131">
        <f t="shared" si="8"/>
        <v>0</v>
      </c>
      <c r="J85" s="131">
        <f t="shared" si="8"/>
        <v>1</v>
      </c>
      <c r="K85" s="131">
        <f t="shared" si="8"/>
        <v>0</v>
      </c>
      <c r="L85" s="131">
        <f t="shared" si="8"/>
        <v>0</v>
      </c>
      <c r="M85" s="131">
        <f t="shared" si="8"/>
        <v>1</v>
      </c>
      <c r="N85" s="131">
        <f t="shared" si="8"/>
        <v>0</v>
      </c>
      <c r="O85" s="131">
        <f t="shared" si="8"/>
        <v>0</v>
      </c>
      <c r="P85" s="131">
        <f t="shared" si="8"/>
        <v>0</v>
      </c>
      <c r="Q85" s="131">
        <f t="shared" si="8"/>
        <v>0</v>
      </c>
      <c r="R85" s="131">
        <f t="shared" si="6"/>
        <v>0</v>
      </c>
      <c r="S85" s="131">
        <f t="shared" si="6"/>
        <v>0</v>
      </c>
      <c r="T85" s="131">
        <f t="shared" si="6"/>
        <v>0</v>
      </c>
      <c r="V85" s="87">
        <v>0</v>
      </c>
      <c r="W85" s="87">
        <v>0</v>
      </c>
      <c r="X85" s="87">
        <v>0</v>
      </c>
      <c r="Y85" s="87">
        <v>1</v>
      </c>
      <c r="Z85" s="87">
        <v>0</v>
      </c>
      <c r="AA85" s="87">
        <v>0</v>
      </c>
      <c r="AB85" s="87">
        <v>0</v>
      </c>
      <c r="AC85" s="87">
        <v>1</v>
      </c>
      <c r="AD85" s="87">
        <v>0</v>
      </c>
      <c r="AE85" s="87">
        <v>0</v>
      </c>
      <c r="AF85" s="87">
        <v>1</v>
      </c>
      <c r="AG85" s="87">
        <v>0</v>
      </c>
      <c r="AH85" s="87">
        <v>0</v>
      </c>
      <c r="AI85" s="87">
        <v>0</v>
      </c>
      <c r="AJ85" s="87">
        <v>0</v>
      </c>
      <c r="AK85" s="87">
        <v>0</v>
      </c>
      <c r="AL85" s="87">
        <v>0</v>
      </c>
      <c r="AM85" s="87">
        <v>0</v>
      </c>
    </row>
    <row r="86" spans="1:39">
      <c r="A86" s="144">
        <v>10044</v>
      </c>
      <c r="B86" s="87">
        <v>1</v>
      </c>
      <c r="C86" s="131">
        <f t="shared" si="8"/>
        <v>0</v>
      </c>
      <c r="D86" s="131">
        <f t="shared" si="8"/>
        <v>1</v>
      </c>
      <c r="E86" s="131">
        <f t="shared" si="8"/>
        <v>0</v>
      </c>
      <c r="F86" s="131">
        <f t="shared" si="8"/>
        <v>0</v>
      </c>
      <c r="G86" s="131">
        <f t="shared" si="8"/>
        <v>0</v>
      </c>
      <c r="H86" s="131">
        <f t="shared" si="8"/>
        <v>0</v>
      </c>
      <c r="I86" s="131">
        <f t="shared" si="8"/>
        <v>0</v>
      </c>
      <c r="J86" s="131">
        <f t="shared" si="8"/>
        <v>1</v>
      </c>
      <c r="K86" s="131">
        <f t="shared" si="8"/>
        <v>0</v>
      </c>
      <c r="L86" s="131">
        <f t="shared" si="8"/>
        <v>0</v>
      </c>
      <c r="M86" s="131">
        <f t="shared" si="8"/>
        <v>0</v>
      </c>
      <c r="N86" s="131">
        <f t="shared" si="8"/>
        <v>0</v>
      </c>
      <c r="O86" s="131">
        <f t="shared" si="8"/>
        <v>1</v>
      </c>
      <c r="P86" s="131">
        <f t="shared" si="8"/>
        <v>0</v>
      </c>
      <c r="Q86" s="131">
        <f t="shared" si="8"/>
        <v>0</v>
      </c>
      <c r="R86" s="131">
        <f t="shared" si="6"/>
        <v>0</v>
      </c>
      <c r="S86" s="131">
        <f t="shared" si="6"/>
        <v>0</v>
      </c>
      <c r="T86" s="131">
        <f t="shared" si="6"/>
        <v>0</v>
      </c>
      <c r="V86" s="87">
        <v>0</v>
      </c>
      <c r="W86" s="87">
        <v>1</v>
      </c>
      <c r="X86" s="87">
        <v>0</v>
      </c>
      <c r="Y86" s="87">
        <v>0</v>
      </c>
      <c r="Z86" s="87">
        <v>0</v>
      </c>
      <c r="AA86" s="87">
        <v>0</v>
      </c>
      <c r="AB86" s="87">
        <v>0</v>
      </c>
      <c r="AC86" s="87">
        <v>1</v>
      </c>
      <c r="AD86" s="87">
        <v>0</v>
      </c>
      <c r="AE86" s="87">
        <v>0</v>
      </c>
      <c r="AF86" s="87">
        <v>0</v>
      </c>
      <c r="AG86" s="87">
        <v>0</v>
      </c>
      <c r="AH86" s="87">
        <v>1</v>
      </c>
      <c r="AI86" s="87">
        <v>0</v>
      </c>
      <c r="AJ86" s="87">
        <v>0</v>
      </c>
      <c r="AK86" s="87">
        <v>0</v>
      </c>
      <c r="AL86" s="87">
        <v>0</v>
      </c>
      <c r="AM86" s="87">
        <v>0</v>
      </c>
    </row>
    <row r="87" spans="1:39">
      <c r="A87" s="144">
        <v>10075</v>
      </c>
      <c r="B87" s="87">
        <v>1</v>
      </c>
      <c r="C87" s="131">
        <f t="shared" si="8"/>
        <v>0</v>
      </c>
      <c r="D87" s="131">
        <f t="shared" si="8"/>
        <v>0</v>
      </c>
      <c r="E87" s="131">
        <f t="shared" si="8"/>
        <v>0</v>
      </c>
      <c r="F87" s="131">
        <f t="shared" si="8"/>
        <v>0</v>
      </c>
      <c r="G87" s="131">
        <f t="shared" si="8"/>
        <v>1</v>
      </c>
      <c r="H87" s="131">
        <f t="shared" si="8"/>
        <v>0</v>
      </c>
      <c r="I87" s="131">
        <f t="shared" si="8"/>
        <v>0</v>
      </c>
      <c r="J87" s="131">
        <f t="shared" si="8"/>
        <v>1</v>
      </c>
      <c r="K87" s="131">
        <f t="shared" si="8"/>
        <v>0</v>
      </c>
      <c r="L87" s="131">
        <f t="shared" si="8"/>
        <v>0</v>
      </c>
      <c r="M87" s="131">
        <f t="shared" si="8"/>
        <v>1</v>
      </c>
      <c r="N87" s="131">
        <f t="shared" si="8"/>
        <v>0</v>
      </c>
      <c r="O87" s="131">
        <f t="shared" si="8"/>
        <v>0</v>
      </c>
      <c r="P87" s="131">
        <f t="shared" si="8"/>
        <v>0</v>
      </c>
      <c r="Q87" s="131">
        <f t="shared" si="8"/>
        <v>0</v>
      </c>
      <c r="R87" s="131">
        <f t="shared" si="6"/>
        <v>0</v>
      </c>
      <c r="S87" s="131">
        <f t="shared" si="6"/>
        <v>0</v>
      </c>
      <c r="T87" s="131">
        <f t="shared" si="6"/>
        <v>0</v>
      </c>
      <c r="V87" s="87">
        <v>0</v>
      </c>
      <c r="W87" s="87">
        <v>0</v>
      </c>
      <c r="X87" s="87">
        <v>0</v>
      </c>
      <c r="Y87" s="87">
        <v>0</v>
      </c>
      <c r="Z87" s="87">
        <v>1</v>
      </c>
      <c r="AA87" s="87">
        <v>0</v>
      </c>
      <c r="AB87" s="87">
        <v>0</v>
      </c>
      <c r="AC87" s="87">
        <v>1</v>
      </c>
      <c r="AD87" s="87">
        <v>0</v>
      </c>
      <c r="AE87" s="87">
        <v>0</v>
      </c>
      <c r="AF87" s="87">
        <v>1</v>
      </c>
      <c r="AG87" s="87">
        <v>0</v>
      </c>
      <c r="AH87" s="87">
        <v>0</v>
      </c>
      <c r="AI87" s="87">
        <v>0</v>
      </c>
      <c r="AJ87" s="87">
        <v>0</v>
      </c>
      <c r="AK87" s="87">
        <v>0</v>
      </c>
      <c r="AL87" s="87">
        <v>0</v>
      </c>
      <c r="AM87" s="87">
        <v>0</v>
      </c>
    </row>
    <row r="88" spans="1:39">
      <c r="A88" s="144">
        <v>10163</v>
      </c>
      <c r="B88" s="87">
        <v>1</v>
      </c>
      <c r="C88" s="131">
        <f t="shared" si="8"/>
        <v>0</v>
      </c>
      <c r="D88" s="131">
        <f t="shared" si="8"/>
        <v>0</v>
      </c>
      <c r="E88" s="131">
        <f t="shared" si="8"/>
        <v>1</v>
      </c>
      <c r="F88" s="131">
        <f t="shared" si="8"/>
        <v>0</v>
      </c>
      <c r="G88" s="131">
        <f t="shared" si="8"/>
        <v>0</v>
      </c>
      <c r="H88" s="131">
        <f t="shared" si="8"/>
        <v>0</v>
      </c>
      <c r="I88" s="131">
        <f t="shared" si="8"/>
        <v>0</v>
      </c>
      <c r="J88" s="131">
        <f t="shared" si="8"/>
        <v>1</v>
      </c>
      <c r="K88" s="131">
        <f t="shared" si="8"/>
        <v>0</v>
      </c>
      <c r="L88" s="131">
        <f t="shared" si="8"/>
        <v>0</v>
      </c>
      <c r="M88" s="131">
        <f t="shared" si="8"/>
        <v>0</v>
      </c>
      <c r="N88" s="131">
        <f t="shared" si="8"/>
        <v>0</v>
      </c>
      <c r="O88" s="131">
        <f t="shared" si="8"/>
        <v>0</v>
      </c>
      <c r="P88" s="131">
        <f t="shared" si="8"/>
        <v>0</v>
      </c>
      <c r="Q88" s="131">
        <f t="shared" si="8"/>
        <v>1</v>
      </c>
      <c r="R88" s="131">
        <f t="shared" si="6"/>
        <v>0</v>
      </c>
      <c r="S88" s="131">
        <f t="shared" si="6"/>
        <v>0</v>
      </c>
      <c r="T88" s="131">
        <f t="shared" si="6"/>
        <v>0</v>
      </c>
      <c r="V88" s="87">
        <v>0</v>
      </c>
      <c r="W88" s="87">
        <v>0</v>
      </c>
      <c r="X88" s="87">
        <v>1</v>
      </c>
      <c r="Y88" s="87">
        <v>0</v>
      </c>
      <c r="Z88" s="87">
        <v>0</v>
      </c>
      <c r="AA88" s="87">
        <v>0</v>
      </c>
      <c r="AB88" s="87">
        <v>0</v>
      </c>
      <c r="AC88" s="87">
        <v>1</v>
      </c>
      <c r="AD88" s="87">
        <v>0</v>
      </c>
      <c r="AE88" s="87">
        <v>0</v>
      </c>
      <c r="AF88" s="87">
        <v>0</v>
      </c>
      <c r="AG88" s="87">
        <v>0</v>
      </c>
      <c r="AH88" s="87">
        <v>0</v>
      </c>
      <c r="AI88" s="87">
        <v>0</v>
      </c>
      <c r="AJ88" s="87">
        <v>1</v>
      </c>
      <c r="AK88" s="87">
        <v>0</v>
      </c>
      <c r="AL88" s="87">
        <v>0</v>
      </c>
      <c r="AM88" s="87">
        <v>0</v>
      </c>
    </row>
    <row r="89" spans="1:39">
      <c r="A89" s="144">
        <v>10301</v>
      </c>
      <c r="B89" s="87">
        <v>1</v>
      </c>
      <c r="C89" s="131">
        <f t="shared" si="8"/>
        <v>0</v>
      </c>
      <c r="D89" s="131">
        <f t="shared" si="8"/>
        <v>0</v>
      </c>
      <c r="E89" s="131">
        <f t="shared" si="8"/>
        <v>0</v>
      </c>
      <c r="F89" s="131">
        <f t="shared" si="8"/>
        <v>0</v>
      </c>
      <c r="G89" s="131">
        <f t="shared" si="8"/>
        <v>1</v>
      </c>
      <c r="H89" s="131">
        <f t="shared" si="8"/>
        <v>0</v>
      </c>
      <c r="I89" s="131">
        <f t="shared" si="8"/>
        <v>0</v>
      </c>
      <c r="J89" s="131">
        <f t="shared" si="8"/>
        <v>1</v>
      </c>
      <c r="K89" s="131">
        <f t="shared" si="8"/>
        <v>0</v>
      </c>
      <c r="L89" s="131">
        <f t="shared" si="8"/>
        <v>0</v>
      </c>
      <c r="M89" s="131">
        <f t="shared" si="8"/>
        <v>0</v>
      </c>
      <c r="N89" s="131">
        <f t="shared" si="8"/>
        <v>0</v>
      </c>
      <c r="O89" s="131">
        <f t="shared" si="8"/>
        <v>0</v>
      </c>
      <c r="P89" s="131">
        <f t="shared" si="8"/>
        <v>0</v>
      </c>
      <c r="Q89" s="131">
        <f t="shared" si="8"/>
        <v>0</v>
      </c>
      <c r="R89" s="131">
        <f t="shared" si="6"/>
        <v>0</v>
      </c>
      <c r="S89" s="131">
        <f t="shared" si="6"/>
        <v>1</v>
      </c>
      <c r="T89" s="131">
        <f t="shared" si="6"/>
        <v>0</v>
      </c>
      <c r="V89" s="87">
        <v>0</v>
      </c>
      <c r="W89" s="87">
        <v>0</v>
      </c>
      <c r="X89" s="87">
        <v>0</v>
      </c>
      <c r="Y89" s="87">
        <v>0</v>
      </c>
      <c r="Z89" s="87">
        <v>1</v>
      </c>
      <c r="AA89" s="87">
        <v>0</v>
      </c>
      <c r="AB89" s="87">
        <v>0</v>
      </c>
      <c r="AC89" s="87">
        <v>1</v>
      </c>
      <c r="AD89" s="87">
        <v>0</v>
      </c>
      <c r="AE89" s="87">
        <v>0</v>
      </c>
      <c r="AF89" s="87">
        <v>0</v>
      </c>
      <c r="AG89" s="87">
        <v>0</v>
      </c>
      <c r="AH89" s="87">
        <v>0</v>
      </c>
      <c r="AI89" s="87">
        <v>0</v>
      </c>
      <c r="AJ89" s="87">
        <v>0</v>
      </c>
      <c r="AK89" s="87">
        <v>0</v>
      </c>
      <c r="AL89" s="87">
        <v>1</v>
      </c>
      <c r="AM89" s="87">
        <v>0</v>
      </c>
    </row>
    <row r="90" spans="1:39">
      <c r="A90" s="144">
        <v>10457</v>
      </c>
      <c r="B90" s="87">
        <v>1</v>
      </c>
      <c r="C90" s="131">
        <f t="shared" si="8"/>
        <v>0</v>
      </c>
      <c r="D90" s="131">
        <f t="shared" si="8"/>
        <v>0</v>
      </c>
      <c r="E90" s="131">
        <f t="shared" si="8"/>
        <v>1</v>
      </c>
      <c r="F90" s="131">
        <f t="shared" si="8"/>
        <v>0</v>
      </c>
      <c r="G90" s="131">
        <f t="shared" si="8"/>
        <v>0</v>
      </c>
      <c r="H90" s="131">
        <f t="shared" si="8"/>
        <v>0</v>
      </c>
      <c r="I90" s="131">
        <f t="shared" si="8"/>
        <v>0</v>
      </c>
      <c r="J90" s="131">
        <f t="shared" si="8"/>
        <v>1</v>
      </c>
      <c r="K90" s="131">
        <f t="shared" si="8"/>
        <v>0</v>
      </c>
      <c r="L90" s="131">
        <f t="shared" si="8"/>
        <v>0</v>
      </c>
      <c r="M90" s="131">
        <f t="shared" si="8"/>
        <v>0</v>
      </c>
      <c r="N90" s="131">
        <f t="shared" si="8"/>
        <v>1</v>
      </c>
      <c r="O90" s="131">
        <f t="shared" si="8"/>
        <v>0</v>
      </c>
      <c r="P90" s="131">
        <f t="shared" si="8"/>
        <v>0</v>
      </c>
      <c r="Q90" s="131">
        <f t="shared" si="8"/>
        <v>0</v>
      </c>
      <c r="R90" s="131">
        <f t="shared" si="6"/>
        <v>0</v>
      </c>
      <c r="S90" s="131">
        <f t="shared" si="6"/>
        <v>0</v>
      </c>
      <c r="T90" s="131">
        <f t="shared" si="6"/>
        <v>0</v>
      </c>
      <c r="V90" s="87">
        <v>0</v>
      </c>
      <c r="W90" s="87">
        <v>0</v>
      </c>
      <c r="X90" s="87">
        <v>1</v>
      </c>
      <c r="Y90" s="87">
        <v>0</v>
      </c>
      <c r="Z90" s="87">
        <v>0</v>
      </c>
      <c r="AA90" s="87">
        <v>0</v>
      </c>
      <c r="AB90" s="87">
        <v>0</v>
      </c>
      <c r="AC90" s="87">
        <v>1</v>
      </c>
      <c r="AD90" s="87">
        <v>0</v>
      </c>
      <c r="AE90" s="87">
        <v>0</v>
      </c>
      <c r="AF90" s="87">
        <v>0</v>
      </c>
      <c r="AG90" s="87">
        <v>1</v>
      </c>
      <c r="AH90" s="87">
        <v>0</v>
      </c>
      <c r="AI90" s="87">
        <v>0</v>
      </c>
      <c r="AJ90" s="87">
        <v>0</v>
      </c>
      <c r="AK90" s="87">
        <v>0</v>
      </c>
      <c r="AL90" s="87">
        <v>0</v>
      </c>
      <c r="AM90" s="87">
        <v>0</v>
      </c>
    </row>
    <row r="91" spans="1:39">
      <c r="A91" s="144">
        <v>10460</v>
      </c>
      <c r="B91" s="87">
        <v>1</v>
      </c>
      <c r="C91" s="131">
        <f t="shared" si="8"/>
        <v>0</v>
      </c>
      <c r="D91" s="131">
        <f t="shared" si="8"/>
        <v>0</v>
      </c>
      <c r="E91" s="131">
        <f t="shared" si="8"/>
        <v>0</v>
      </c>
      <c r="F91" s="131">
        <f t="shared" si="8"/>
        <v>1</v>
      </c>
      <c r="G91" s="131">
        <f t="shared" si="8"/>
        <v>0</v>
      </c>
      <c r="H91" s="131">
        <f t="shared" si="8"/>
        <v>0</v>
      </c>
      <c r="I91" s="131">
        <f t="shared" si="8"/>
        <v>0</v>
      </c>
      <c r="J91" s="131">
        <f t="shared" si="8"/>
        <v>1</v>
      </c>
      <c r="K91" s="131">
        <f t="shared" si="8"/>
        <v>0</v>
      </c>
      <c r="L91" s="131">
        <f t="shared" si="8"/>
        <v>0</v>
      </c>
      <c r="M91" s="131">
        <f t="shared" si="8"/>
        <v>0</v>
      </c>
      <c r="N91" s="131">
        <f t="shared" si="8"/>
        <v>1</v>
      </c>
      <c r="O91" s="131">
        <f t="shared" si="8"/>
        <v>0</v>
      </c>
      <c r="P91" s="131">
        <f t="shared" si="8"/>
        <v>0</v>
      </c>
      <c r="Q91" s="131">
        <f t="shared" si="8"/>
        <v>0</v>
      </c>
      <c r="R91" s="131">
        <f t="shared" si="6"/>
        <v>0</v>
      </c>
      <c r="S91" s="131">
        <f t="shared" si="6"/>
        <v>0</v>
      </c>
      <c r="T91" s="131">
        <f t="shared" si="6"/>
        <v>0</v>
      </c>
      <c r="V91" s="87">
        <v>0</v>
      </c>
      <c r="W91" s="87">
        <v>0</v>
      </c>
      <c r="X91" s="87">
        <v>0</v>
      </c>
      <c r="Y91" s="87">
        <v>1</v>
      </c>
      <c r="Z91" s="87">
        <v>0</v>
      </c>
      <c r="AA91" s="87">
        <v>0</v>
      </c>
      <c r="AB91" s="87">
        <v>0</v>
      </c>
      <c r="AC91" s="87">
        <v>1</v>
      </c>
      <c r="AD91" s="87">
        <v>0</v>
      </c>
      <c r="AE91" s="87">
        <v>0</v>
      </c>
      <c r="AF91" s="87">
        <v>0</v>
      </c>
      <c r="AG91" s="87">
        <v>1</v>
      </c>
      <c r="AH91" s="87">
        <v>0</v>
      </c>
      <c r="AI91" s="87">
        <v>0</v>
      </c>
      <c r="AJ91" s="87">
        <v>0</v>
      </c>
      <c r="AK91" s="87">
        <v>0</v>
      </c>
      <c r="AL91" s="87">
        <v>0</v>
      </c>
      <c r="AM91" s="87">
        <v>0</v>
      </c>
    </row>
    <row r="92" spans="1:39">
      <c r="A92" s="144">
        <v>10471</v>
      </c>
      <c r="B92" s="87">
        <v>1</v>
      </c>
      <c r="C92" s="131">
        <f t="shared" si="8"/>
        <v>0</v>
      </c>
      <c r="D92" s="131">
        <f t="shared" si="8"/>
        <v>0</v>
      </c>
      <c r="E92" s="131">
        <f t="shared" si="8"/>
        <v>0</v>
      </c>
      <c r="F92" s="131">
        <f t="shared" si="8"/>
        <v>0</v>
      </c>
      <c r="G92" s="131">
        <f t="shared" si="8"/>
        <v>1</v>
      </c>
      <c r="H92" s="131">
        <f t="shared" si="8"/>
        <v>0</v>
      </c>
      <c r="I92" s="131">
        <f t="shared" si="8"/>
        <v>0</v>
      </c>
      <c r="J92" s="131">
        <f t="shared" si="8"/>
        <v>1</v>
      </c>
      <c r="K92" s="131">
        <f t="shared" si="8"/>
        <v>0</v>
      </c>
      <c r="L92" s="131">
        <f t="shared" si="8"/>
        <v>0</v>
      </c>
      <c r="M92" s="131">
        <f t="shared" si="8"/>
        <v>0</v>
      </c>
      <c r="N92" s="131">
        <f t="shared" si="8"/>
        <v>0</v>
      </c>
      <c r="O92" s="131">
        <f t="shared" si="8"/>
        <v>0</v>
      </c>
      <c r="P92" s="131">
        <f t="shared" si="8"/>
        <v>0</v>
      </c>
      <c r="Q92" s="131">
        <f t="shared" si="8"/>
        <v>0</v>
      </c>
      <c r="R92" s="131">
        <f t="shared" si="6"/>
        <v>0</v>
      </c>
      <c r="S92" s="131">
        <f t="shared" si="6"/>
        <v>1</v>
      </c>
      <c r="T92" s="131">
        <f t="shared" si="6"/>
        <v>0</v>
      </c>
      <c r="V92" s="87">
        <v>0</v>
      </c>
      <c r="W92" s="87">
        <v>0</v>
      </c>
      <c r="X92" s="87">
        <v>0</v>
      </c>
      <c r="Y92" s="87">
        <v>0</v>
      </c>
      <c r="Z92" s="87">
        <v>1</v>
      </c>
      <c r="AA92" s="87">
        <v>0</v>
      </c>
      <c r="AB92" s="87">
        <v>0</v>
      </c>
      <c r="AC92" s="87">
        <v>1</v>
      </c>
      <c r="AD92" s="87">
        <v>0</v>
      </c>
      <c r="AE92" s="87">
        <v>0</v>
      </c>
      <c r="AF92" s="87">
        <v>0</v>
      </c>
      <c r="AG92" s="87">
        <v>0</v>
      </c>
      <c r="AH92" s="87">
        <v>0</v>
      </c>
      <c r="AI92" s="87">
        <v>0</v>
      </c>
      <c r="AJ92" s="87">
        <v>0</v>
      </c>
      <c r="AK92" s="87">
        <v>0</v>
      </c>
      <c r="AL92" s="87">
        <v>1</v>
      </c>
      <c r="AM92" s="87">
        <v>0</v>
      </c>
    </row>
    <row r="93" spans="1:39">
      <c r="A93" s="144">
        <v>10567</v>
      </c>
      <c r="B93" s="87">
        <v>1</v>
      </c>
      <c r="C93" s="131">
        <f t="shared" si="8"/>
        <v>0</v>
      </c>
      <c r="D93" s="131">
        <f t="shared" si="8"/>
        <v>0</v>
      </c>
      <c r="E93" s="131">
        <f t="shared" si="8"/>
        <v>0</v>
      </c>
      <c r="F93" s="131">
        <f t="shared" si="8"/>
        <v>0</v>
      </c>
      <c r="G93" s="131">
        <f t="shared" si="8"/>
        <v>0</v>
      </c>
      <c r="H93" s="131">
        <f t="shared" si="8"/>
        <v>1</v>
      </c>
      <c r="I93" s="131">
        <f t="shared" si="8"/>
        <v>0</v>
      </c>
      <c r="J93" s="131">
        <f t="shared" si="8"/>
        <v>1</v>
      </c>
      <c r="K93" s="131">
        <f t="shared" si="8"/>
        <v>0</v>
      </c>
      <c r="L93" s="131">
        <f t="shared" si="8"/>
        <v>0</v>
      </c>
      <c r="M93" s="131">
        <f t="shared" si="8"/>
        <v>1</v>
      </c>
      <c r="N93" s="131">
        <f t="shared" si="8"/>
        <v>0</v>
      </c>
      <c r="O93" s="131">
        <f t="shared" si="8"/>
        <v>0</v>
      </c>
      <c r="P93" s="131">
        <f t="shared" si="8"/>
        <v>0</v>
      </c>
      <c r="Q93" s="131">
        <f t="shared" si="8"/>
        <v>0</v>
      </c>
      <c r="R93" s="131">
        <f t="shared" si="6"/>
        <v>0</v>
      </c>
      <c r="S93" s="131">
        <f t="shared" si="6"/>
        <v>0</v>
      </c>
      <c r="T93" s="131">
        <f t="shared" si="6"/>
        <v>0</v>
      </c>
      <c r="V93" s="87">
        <v>0</v>
      </c>
      <c r="W93" s="87">
        <v>0</v>
      </c>
      <c r="X93" s="87">
        <v>0</v>
      </c>
      <c r="Y93" s="87">
        <v>0</v>
      </c>
      <c r="Z93" s="87">
        <v>0</v>
      </c>
      <c r="AA93" s="87">
        <v>1</v>
      </c>
      <c r="AB93" s="87">
        <v>0</v>
      </c>
      <c r="AC93" s="87">
        <v>1</v>
      </c>
      <c r="AD93" s="87">
        <v>0</v>
      </c>
      <c r="AE93" s="87">
        <v>0</v>
      </c>
      <c r="AF93" s="87">
        <v>1</v>
      </c>
      <c r="AG93" s="87">
        <v>0</v>
      </c>
      <c r="AH93" s="87">
        <v>0</v>
      </c>
      <c r="AI93" s="87">
        <v>0</v>
      </c>
      <c r="AJ93" s="87">
        <v>0</v>
      </c>
      <c r="AK93" s="87">
        <v>0</v>
      </c>
      <c r="AL93" s="87">
        <v>0</v>
      </c>
      <c r="AM93" s="87">
        <v>0</v>
      </c>
    </row>
    <row r="94" spans="1:39">
      <c r="A94" s="144">
        <v>10583</v>
      </c>
      <c r="B94" s="87">
        <v>1</v>
      </c>
      <c r="C94" s="131">
        <f t="shared" si="8"/>
        <v>0</v>
      </c>
      <c r="D94" s="131">
        <f t="shared" si="8"/>
        <v>0</v>
      </c>
      <c r="E94" s="131">
        <f t="shared" si="8"/>
        <v>0</v>
      </c>
      <c r="F94" s="131">
        <f t="shared" si="8"/>
        <v>0</v>
      </c>
      <c r="G94" s="131">
        <f t="shared" si="8"/>
        <v>1</v>
      </c>
      <c r="H94" s="131">
        <f t="shared" si="8"/>
        <v>0</v>
      </c>
      <c r="I94" s="131">
        <f t="shared" si="8"/>
        <v>1</v>
      </c>
      <c r="J94" s="131">
        <f t="shared" si="8"/>
        <v>0</v>
      </c>
      <c r="K94" s="131">
        <f t="shared" si="8"/>
        <v>0</v>
      </c>
      <c r="L94" s="131">
        <f t="shared" si="8"/>
        <v>0</v>
      </c>
      <c r="M94" s="131">
        <f t="shared" si="8"/>
        <v>1</v>
      </c>
      <c r="N94" s="131">
        <f t="shared" si="8"/>
        <v>0</v>
      </c>
      <c r="O94" s="131">
        <f t="shared" si="8"/>
        <v>0</v>
      </c>
      <c r="P94" s="131">
        <f t="shared" si="8"/>
        <v>0</v>
      </c>
      <c r="Q94" s="131">
        <f t="shared" si="8"/>
        <v>0</v>
      </c>
      <c r="R94" s="131">
        <f t="shared" si="6"/>
        <v>0</v>
      </c>
      <c r="S94" s="131">
        <f t="shared" si="6"/>
        <v>0</v>
      </c>
      <c r="T94" s="131">
        <f t="shared" si="6"/>
        <v>0</v>
      </c>
      <c r="V94" s="87">
        <v>0</v>
      </c>
      <c r="W94" s="87">
        <v>0</v>
      </c>
      <c r="X94" s="87">
        <v>0</v>
      </c>
      <c r="Y94" s="87">
        <v>0</v>
      </c>
      <c r="Z94" s="87">
        <v>1</v>
      </c>
      <c r="AA94" s="87">
        <v>0</v>
      </c>
      <c r="AB94" s="87">
        <v>1</v>
      </c>
      <c r="AC94" s="87">
        <v>0</v>
      </c>
      <c r="AD94" s="87">
        <v>0</v>
      </c>
      <c r="AE94" s="87">
        <v>0</v>
      </c>
      <c r="AF94" s="87">
        <v>1</v>
      </c>
      <c r="AG94" s="87">
        <v>0</v>
      </c>
      <c r="AH94" s="87">
        <v>0</v>
      </c>
      <c r="AI94" s="87">
        <v>0</v>
      </c>
      <c r="AJ94" s="87">
        <v>0</v>
      </c>
      <c r="AK94" s="87">
        <v>0</v>
      </c>
      <c r="AL94" s="87">
        <v>0</v>
      </c>
      <c r="AM94" s="87">
        <v>0</v>
      </c>
    </row>
    <row r="95" spans="1:39">
      <c r="A95" s="144">
        <v>10980</v>
      </c>
      <c r="B95" s="87">
        <v>1</v>
      </c>
      <c r="C95" s="131">
        <f t="shared" si="8"/>
        <v>0</v>
      </c>
      <c r="D95" s="131">
        <f t="shared" si="8"/>
        <v>0</v>
      </c>
      <c r="E95" s="131">
        <f t="shared" si="8"/>
        <v>0</v>
      </c>
      <c r="F95" s="131">
        <f t="shared" si="8"/>
        <v>1</v>
      </c>
      <c r="G95" s="131">
        <f t="shared" si="8"/>
        <v>0</v>
      </c>
      <c r="H95" s="131">
        <f t="shared" si="8"/>
        <v>0</v>
      </c>
      <c r="I95" s="131">
        <f t="shared" si="8"/>
        <v>0</v>
      </c>
      <c r="J95" s="131">
        <f t="shared" si="8"/>
        <v>1</v>
      </c>
      <c r="K95" s="131">
        <f t="shared" si="8"/>
        <v>0</v>
      </c>
      <c r="L95" s="131">
        <f t="shared" si="8"/>
        <v>0</v>
      </c>
      <c r="M95" s="131">
        <f t="shared" si="8"/>
        <v>1</v>
      </c>
      <c r="N95" s="131">
        <f t="shared" si="8"/>
        <v>0</v>
      </c>
      <c r="O95" s="131">
        <f t="shared" si="8"/>
        <v>0</v>
      </c>
      <c r="P95" s="131">
        <f t="shared" si="8"/>
        <v>0</v>
      </c>
      <c r="Q95" s="131">
        <f t="shared" si="8"/>
        <v>0</v>
      </c>
      <c r="R95" s="131">
        <f t="shared" si="6"/>
        <v>0</v>
      </c>
      <c r="S95" s="131">
        <f t="shared" si="6"/>
        <v>0</v>
      </c>
      <c r="T95" s="131">
        <f t="shared" si="6"/>
        <v>0</v>
      </c>
      <c r="V95" s="87">
        <v>0</v>
      </c>
      <c r="W95" s="87">
        <v>0</v>
      </c>
      <c r="X95" s="87">
        <v>0</v>
      </c>
      <c r="Y95" s="87">
        <v>1</v>
      </c>
      <c r="Z95" s="87">
        <v>0</v>
      </c>
      <c r="AA95" s="87">
        <v>0</v>
      </c>
      <c r="AB95" s="87">
        <v>0</v>
      </c>
      <c r="AC95" s="87">
        <v>1</v>
      </c>
      <c r="AD95" s="87">
        <v>0</v>
      </c>
      <c r="AE95" s="87">
        <v>0</v>
      </c>
      <c r="AF95" s="87">
        <v>1</v>
      </c>
      <c r="AG95" s="87">
        <v>0</v>
      </c>
      <c r="AH95" s="87">
        <v>0</v>
      </c>
      <c r="AI95" s="87">
        <v>0</v>
      </c>
      <c r="AJ95" s="87">
        <v>0</v>
      </c>
      <c r="AK95" s="87">
        <v>0</v>
      </c>
      <c r="AL95" s="87">
        <v>0</v>
      </c>
      <c r="AM95" s="87">
        <v>0</v>
      </c>
    </row>
    <row r="96" spans="1:39">
      <c r="A96" s="144">
        <v>10989</v>
      </c>
      <c r="B96" s="87">
        <v>1</v>
      </c>
      <c r="C96" s="131">
        <f t="shared" si="8"/>
        <v>0</v>
      </c>
      <c r="D96" s="131">
        <f t="shared" si="8"/>
        <v>0</v>
      </c>
      <c r="E96" s="131">
        <f t="shared" si="8"/>
        <v>0</v>
      </c>
      <c r="F96" s="131">
        <f t="shared" si="8"/>
        <v>0</v>
      </c>
      <c r="G96" s="131">
        <f t="shared" si="8"/>
        <v>0</v>
      </c>
      <c r="H96" s="131">
        <f t="shared" si="8"/>
        <v>1</v>
      </c>
      <c r="I96" s="131">
        <f t="shared" si="8"/>
        <v>0</v>
      </c>
      <c r="J96" s="131">
        <f t="shared" si="8"/>
        <v>1</v>
      </c>
      <c r="K96" s="131">
        <f t="shared" si="8"/>
        <v>0</v>
      </c>
      <c r="L96" s="131">
        <f t="shared" si="8"/>
        <v>0</v>
      </c>
      <c r="M96" s="131">
        <f t="shared" si="8"/>
        <v>0</v>
      </c>
      <c r="N96" s="131">
        <f t="shared" si="8"/>
        <v>0</v>
      </c>
      <c r="O96" s="131">
        <f t="shared" si="8"/>
        <v>0</v>
      </c>
      <c r="P96" s="131">
        <f t="shared" si="8"/>
        <v>0</v>
      </c>
      <c r="Q96" s="131">
        <f t="shared" si="8"/>
        <v>0</v>
      </c>
      <c r="R96" s="131">
        <f t="shared" si="6"/>
        <v>0</v>
      </c>
      <c r="S96" s="131">
        <f t="shared" si="6"/>
        <v>0</v>
      </c>
      <c r="T96" s="131">
        <f t="shared" si="6"/>
        <v>1</v>
      </c>
      <c r="V96" s="87">
        <v>0</v>
      </c>
      <c r="W96" s="87">
        <v>0</v>
      </c>
      <c r="X96" s="87">
        <v>0</v>
      </c>
      <c r="Y96" s="87">
        <v>0</v>
      </c>
      <c r="Z96" s="87">
        <v>0</v>
      </c>
      <c r="AA96" s="87">
        <v>1</v>
      </c>
      <c r="AB96" s="87">
        <v>0</v>
      </c>
      <c r="AC96" s="87">
        <v>1</v>
      </c>
      <c r="AD96" s="87">
        <v>0</v>
      </c>
      <c r="AE96" s="87">
        <v>0</v>
      </c>
      <c r="AF96" s="87">
        <v>0</v>
      </c>
      <c r="AG96" s="87">
        <v>0</v>
      </c>
      <c r="AH96" s="87">
        <v>0</v>
      </c>
      <c r="AI96" s="87">
        <v>0</v>
      </c>
      <c r="AJ96" s="87">
        <v>0</v>
      </c>
      <c r="AK96" s="87">
        <v>0</v>
      </c>
      <c r="AL96" s="87">
        <v>0</v>
      </c>
      <c r="AM96" s="87">
        <v>1</v>
      </c>
    </row>
    <row r="97" spans="1:39">
      <c r="A97" s="144">
        <v>11104</v>
      </c>
      <c r="B97" s="87">
        <v>1</v>
      </c>
      <c r="C97" s="131">
        <f t="shared" si="8"/>
        <v>0</v>
      </c>
      <c r="D97" s="131">
        <f t="shared" si="8"/>
        <v>0</v>
      </c>
      <c r="E97" s="131">
        <f t="shared" si="8"/>
        <v>0</v>
      </c>
      <c r="F97" s="131">
        <f t="shared" si="8"/>
        <v>1</v>
      </c>
      <c r="G97" s="131">
        <f t="shared" si="8"/>
        <v>0</v>
      </c>
      <c r="H97" s="131">
        <f t="shared" si="8"/>
        <v>0</v>
      </c>
      <c r="I97" s="131">
        <f t="shared" si="8"/>
        <v>0</v>
      </c>
      <c r="J97" s="131">
        <f t="shared" si="8"/>
        <v>1</v>
      </c>
      <c r="K97" s="131">
        <f t="shared" si="8"/>
        <v>0</v>
      </c>
      <c r="L97" s="131">
        <f t="shared" si="8"/>
        <v>0</v>
      </c>
      <c r="M97" s="131">
        <f t="shared" si="8"/>
        <v>1</v>
      </c>
      <c r="N97" s="131">
        <f t="shared" si="8"/>
        <v>0</v>
      </c>
      <c r="O97" s="131">
        <f t="shared" si="8"/>
        <v>0</v>
      </c>
      <c r="P97" s="131">
        <f t="shared" si="8"/>
        <v>0</v>
      </c>
      <c r="Q97" s="131">
        <f t="shared" si="8"/>
        <v>0</v>
      </c>
      <c r="R97" s="131">
        <f t="shared" si="6"/>
        <v>0</v>
      </c>
      <c r="S97" s="131">
        <f t="shared" si="6"/>
        <v>0</v>
      </c>
      <c r="T97" s="131">
        <f t="shared" si="6"/>
        <v>0</v>
      </c>
      <c r="V97" s="87">
        <v>0</v>
      </c>
      <c r="W97" s="87">
        <v>0</v>
      </c>
      <c r="X97" s="87">
        <v>0</v>
      </c>
      <c r="Y97" s="87">
        <v>1</v>
      </c>
      <c r="Z97" s="87">
        <v>0</v>
      </c>
      <c r="AA97" s="87">
        <v>0</v>
      </c>
      <c r="AB97" s="87">
        <v>0</v>
      </c>
      <c r="AC97" s="87">
        <v>1</v>
      </c>
      <c r="AD97" s="87">
        <v>0</v>
      </c>
      <c r="AE97" s="87">
        <v>0</v>
      </c>
      <c r="AF97" s="87">
        <v>1</v>
      </c>
      <c r="AG97" s="87">
        <v>0</v>
      </c>
      <c r="AH97" s="87">
        <v>0</v>
      </c>
      <c r="AI97" s="87">
        <v>0</v>
      </c>
      <c r="AJ97" s="87">
        <v>0</v>
      </c>
      <c r="AK97" s="87">
        <v>0</v>
      </c>
      <c r="AL97" s="87">
        <v>0</v>
      </c>
      <c r="AM97" s="87">
        <v>0</v>
      </c>
    </row>
    <row r="98" spans="1:39">
      <c r="A98" s="144">
        <v>11213</v>
      </c>
      <c r="B98" s="87">
        <v>1</v>
      </c>
      <c r="C98" s="131">
        <f t="shared" ref="C98:Q114" si="9">V98/$B98</f>
        <v>0</v>
      </c>
      <c r="D98" s="131">
        <f t="shared" si="9"/>
        <v>0</v>
      </c>
      <c r="E98" s="131">
        <f t="shared" si="9"/>
        <v>1</v>
      </c>
      <c r="F98" s="131">
        <f t="shared" si="9"/>
        <v>0</v>
      </c>
      <c r="G98" s="131">
        <f t="shared" si="9"/>
        <v>0</v>
      </c>
      <c r="H98" s="131">
        <f t="shared" si="9"/>
        <v>0</v>
      </c>
      <c r="I98" s="131">
        <f t="shared" si="9"/>
        <v>0</v>
      </c>
      <c r="J98" s="131">
        <f t="shared" si="9"/>
        <v>1</v>
      </c>
      <c r="K98" s="131">
        <f t="shared" si="9"/>
        <v>0</v>
      </c>
      <c r="L98" s="131">
        <f t="shared" si="9"/>
        <v>0</v>
      </c>
      <c r="M98" s="131">
        <f t="shared" si="9"/>
        <v>0</v>
      </c>
      <c r="N98" s="131">
        <f t="shared" si="9"/>
        <v>1</v>
      </c>
      <c r="O98" s="131">
        <f t="shared" si="9"/>
        <v>0</v>
      </c>
      <c r="P98" s="131">
        <f t="shared" si="9"/>
        <v>0</v>
      </c>
      <c r="Q98" s="131">
        <f t="shared" si="9"/>
        <v>0</v>
      </c>
      <c r="R98" s="131">
        <f t="shared" si="6"/>
        <v>0</v>
      </c>
      <c r="S98" s="131">
        <f t="shared" si="6"/>
        <v>0</v>
      </c>
      <c r="T98" s="131">
        <f t="shared" si="6"/>
        <v>0</v>
      </c>
      <c r="V98" s="87">
        <v>0</v>
      </c>
      <c r="W98" s="87">
        <v>0</v>
      </c>
      <c r="X98" s="87">
        <v>1</v>
      </c>
      <c r="Y98" s="87">
        <v>0</v>
      </c>
      <c r="Z98" s="87">
        <v>0</v>
      </c>
      <c r="AA98" s="87">
        <v>0</v>
      </c>
      <c r="AB98" s="87">
        <v>0</v>
      </c>
      <c r="AC98" s="87">
        <v>1</v>
      </c>
      <c r="AD98" s="87">
        <v>0</v>
      </c>
      <c r="AE98" s="87">
        <v>0</v>
      </c>
      <c r="AF98" s="87">
        <v>0</v>
      </c>
      <c r="AG98" s="87">
        <v>1</v>
      </c>
      <c r="AH98" s="87">
        <v>0</v>
      </c>
      <c r="AI98" s="87">
        <v>0</v>
      </c>
      <c r="AJ98" s="87">
        <v>0</v>
      </c>
      <c r="AK98" s="87">
        <v>0</v>
      </c>
      <c r="AL98" s="87">
        <v>0</v>
      </c>
      <c r="AM98" s="87">
        <v>0</v>
      </c>
    </row>
    <row r="99" spans="1:39">
      <c r="A99" s="144">
        <v>11219</v>
      </c>
      <c r="B99" s="87">
        <v>1</v>
      </c>
      <c r="C99" s="131">
        <f t="shared" si="9"/>
        <v>0</v>
      </c>
      <c r="D99" s="131">
        <f t="shared" si="9"/>
        <v>1</v>
      </c>
      <c r="E99" s="131">
        <f t="shared" si="9"/>
        <v>0</v>
      </c>
      <c r="F99" s="131">
        <f t="shared" si="9"/>
        <v>0</v>
      </c>
      <c r="G99" s="131">
        <f t="shared" si="9"/>
        <v>0</v>
      </c>
      <c r="H99" s="131">
        <f t="shared" si="9"/>
        <v>0</v>
      </c>
      <c r="I99" s="131">
        <f t="shared" si="9"/>
        <v>0</v>
      </c>
      <c r="J99" s="131">
        <f t="shared" si="9"/>
        <v>1</v>
      </c>
      <c r="K99" s="131">
        <f t="shared" si="9"/>
        <v>0</v>
      </c>
      <c r="L99" s="131">
        <f t="shared" si="9"/>
        <v>0</v>
      </c>
      <c r="M99" s="131">
        <f t="shared" si="9"/>
        <v>1</v>
      </c>
      <c r="N99" s="131">
        <f t="shared" si="9"/>
        <v>0</v>
      </c>
      <c r="O99" s="131">
        <f t="shared" si="9"/>
        <v>0</v>
      </c>
      <c r="P99" s="131">
        <f t="shared" si="9"/>
        <v>0</v>
      </c>
      <c r="Q99" s="131">
        <f t="shared" si="9"/>
        <v>0</v>
      </c>
      <c r="R99" s="131">
        <f t="shared" si="6"/>
        <v>0</v>
      </c>
      <c r="S99" s="131">
        <f t="shared" si="6"/>
        <v>0</v>
      </c>
      <c r="T99" s="131">
        <f t="shared" si="6"/>
        <v>0</v>
      </c>
      <c r="V99" s="87">
        <v>0</v>
      </c>
      <c r="W99" s="87">
        <v>1</v>
      </c>
      <c r="X99" s="87">
        <v>0</v>
      </c>
      <c r="Y99" s="87">
        <v>0</v>
      </c>
      <c r="Z99" s="87">
        <v>0</v>
      </c>
      <c r="AA99" s="87">
        <v>0</v>
      </c>
      <c r="AB99" s="87">
        <v>0</v>
      </c>
      <c r="AC99" s="87">
        <v>1</v>
      </c>
      <c r="AD99" s="87">
        <v>0</v>
      </c>
      <c r="AE99" s="87">
        <v>0</v>
      </c>
      <c r="AF99" s="87">
        <v>1</v>
      </c>
      <c r="AG99" s="87">
        <v>0</v>
      </c>
      <c r="AH99" s="87">
        <v>0</v>
      </c>
      <c r="AI99" s="87">
        <v>0</v>
      </c>
      <c r="AJ99" s="87">
        <v>0</v>
      </c>
      <c r="AK99" s="87">
        <v>0</v>
      </c>
      <c r="AL99" s="87">
        <v>0</v>
      </c>
      <c r="AM99" s="87">
        <v>0</v>
      </c>
    </row>
    <row r="100" spans="1:39">
      <c r="A100" s="144">
        <v>11229</v>
      </c>
      <c r="B100" s="87">
        <v>1</v>
      </c>
      <c r="C100" s="131">
        <f t="shared" si="9"/>
        <v>0</v>
      </c>
      <c r="D100" s="131">
        <f t="shared" si="9"/>
        <v>0</v>
      </c>
      <c r="E100" s="131">
        <f t="shared" si="9"/>
        <v>1</v>
      </c>
      <c r="F100" s="131">
        <f t="shared" si="9"/>
        <v>0</v>
      </c>
      <c r="G100" s="131">
        <f t="shared" si="9"/>
        <v>0</v>
      </c>
      <c r="H100" s="131">
        <f t="shared" si="9"/>
        <v>0</v>
      </c>
      <c r="I100" s="131">
        <f t="shared" si="9"/>
        <v>0</v>
      </c>
      <c r="J100" s="131">
        <f t="shared" si="9"/>
        <v>1</v>
      </c>
      <c r="K100" s="131">
        <f t="shared" si="9"/>
        <v>0</v>
      </c>
      <c r="L100" s="131">
        <f t="shared" si="9"/>
        <v>0</v>
      </c>
      <c r="M100" s="131">
        <f t="shared" si="9"/>
        <v>1</v>
      </c>
      <c r="N100" s="131">
        <f t="shared" si="9"/>
        <v>0</v>
      </c>
      <c r="O100" s="131">
        <f t="shared" si="9"/>
        <v>0</v>
      </c>
      <c r="P100" s="131">
        <f t="shared" si="9"/>
        <v>0</v>
      </c>
      <c r="Q100" s="131">
        <f t="shared" si="9"/>
        <v>0</v>
      </c>
      <c r="R100" s="131">
        <f t="shared" si="6"/>
        <v>0</v>
      </c>
      <c r="S100" s="131">
        <f t="shared" si="6"/>
        <v>0</v>
      </c>
      <c r="T100" s="131">
        <f t="shared" si="6"/>
        <v>0</v>
      </c>
      <c r="V100" s="87">
        <v>0</v>
      </c>
      <c r="W100" s="87">
        <v>0</v>
      </c>
      <c r="X100" s="87">
        <v>1</v>
      </c>
      <c r="Y100" s="87">
        <v>0</v>
      </c>
      <c r="Z100" s="87">
        <v>0</v>
      </c>
      <c r="AA100" s="87">
        <v>0</v>
      </c>
      <c r="AB100" s="87">
        <v>0</v>
      </c>
      <c r="AC100" s="87">
        <v>1</v>
      </c>
      <c r="AD100" s="87">
        <v>0</v>
      </c>
      <c r="AE100" s="87">
        <v>0</v>
      </c>
      <c r="AF100" s="87">
        <v>1</v>
      </c>
      <c r="AG100" s="87">
        <v>0</v>
      </c>
      <c r="AH100" s="87">
        <v>0</v>
      </c>
      <c r="AI100" s="87">
        <v>0</v>
      </c>
      <c r="AJ100" s="87">
        <v>0</v>
      </c>
      <c r="AK100" s="87">
        <v>0</v>
      </c>
      <c r="AL100" s="87">
        <v>0</v>
      </c>
      <c r="AM100" s="87">
        <v>0</v>
      </c>
    </row>
    <row r="101" spans="1:39">
      <c r="A101" s="144">
        <v>11232</v>
      </c>
      <c r="B101" s="87">
        <v>1</v>
      </c>
      <c r="C101" s="131">
        <f t="shared" si="9"/>
        <v>0</v>
      </c>
      <c r="D101" s="131">
        <f t="shared" si="9"/>
        <v>1</v>
      </c>
      <c r="E101" s="131">
        <f t="shared" si="9"/>
        <v>0</v>
      </c>
      <c r="F101" s="131">
        <f t="shared" si="9"/>
        <v>0</v>
      </c>
      <c r="G101" s="131">
        <f t="shared" si="9"/>
        <v>0</v>
      </c>
      <c r="H101" s="131">
        <f t="shared" si="9"/>
        <v>0</v>
      </c>
      <c r="I101" s="131">
        <f t="shared" si="9"/>
        <v>0</v>
      </c>
      <c r="J101" s="131">
        <f t="shared" si="9"/>
        <v>0</v>
      </c>
      <c r="K101" s="131">
        <f t="shared" si="9"/>
        <v>1</v>
      </c>
      <c r="L101" s="131">
        <f t="shared" si="9"/>
        <v>0</v>
      </c>
      <c r="M101" s="131">
        <f t="shared" si="9"/>
        <v>1</v>
      </c>
      <c r="N101" s="131">
        <f t="shared" si="9"/>
        <v>0</v>
      </c>
      <c r="O101" s="131">
        <f t="shared" si="9"/>
        <v>0</v>
      </c>
      <c r="P101" s="131">
        <f t="shared" si="9"/>
        <v>0</v>
      </c>
      <c r="Q101" s="131">
        <f t="shared" si="9"/>
        <v>0</v>
      </c>
      <c r="R101" s="131">
        <f t="shared" si="6"/>
        <v>0</v>
      </c>
      <c r="S101" s="131">
        <f t="shared" si="6"/>
        <v>0</v>
      </c>
      <c r="T101" s="131">
        <f t="shared" si="6"/>
        <v>0</v>
      </c>
      <c r="V101" s="87">
        <v>0</v>
      </c>
      <c r="W101" s="87">
        <v>1</v>
      </c>
      <c r="X101" s="87">
        <v>0</v>
      </c>
      <c r="Y101" s="87">
        <v>0</v>
      </c>
      <c r="Z101" s="87">
        <v>0</v>
      </c>
      <c r="AA101" s="87">
        <v>0</v>
      </c>
      <c r="AB101" s="87">
        <v>0</v>
      </c>
      <c r="AC101" s="87">
        <v>0</v>
      </c>
      <c r="AD101" s="87">
        <v>1</v>
      </c>
      <c r="AE101" s="87">
        <v>0</v>
      </c>
      <c r="AF101" s="87">
        <v>1</v>
      </c>
      <c r="AG101" s="87">
        <v>0</v>
      </c>
      <c r="AH101" s="87">
        <v>0</v>
      </c>
      <c r="AI101" s="87">
        <v>0</v>
      </c>
      <c r="AJ101" s="87">
        <v>0</v>
      </c>
      <c r="AK101" s="87">
        <v>0</v>
      </c>
      <c r="AL101" s="87">
        <v>0</v>
      </c>
      <c r="AM101" s="87">
        <v>0</v>
      </c>
    </row>
    <row r="102" spans="1:39">
      <c r="A102" s="144">
        <v>11236</v>
      </c>
      <c r="B102" s="87">
        <v>1</v>
      </c>
      <c r="C102" s="131">
        <f t="shared" si="9"/>
        <v>0</v>
      </c>
      <c r="D102" s="131">
        <f t="shared" si="9"/>
        <v>1</v>
      </c>
      <c r="E102" s="131">
        <f t="shared" si="9"/>
        <v>0</v>
      </c>
      <c r="F102" s="131">
        <f t="shared" si="9"/>
        <v>0</v>
      </c>
      <c r="G102" s="131">
        <f t="shared" si="9"/>
        <v>0</v>
      </c>
      <c r="H102" s="131">
        <f t="shared" si="9"/>
        <v>0</v>
      </c>
      <c r="I102" s="131">
        <f t="shared" si="9"/>
        <v>1</v>
      </c>
      <c r="J102" s="131">
        <f t="shared" si="9"/>
        <v>0</v>
      </c>
      <c r="K102" s="131">
        <f t="shared" si="9"/>
        <v>0</v>
      </c>
      <c r="L102" s="131">
        <f t="shared" si="9"/>
        <v>0</v>
      </c>
      <c r="M102" s="131">
        <f t="shared" si="9"/>
        <v>1</v>
      </c>
      <c r="N102" s="131">
        <f t="shared" si="9"/>
        <v>0</v>
      </c>
      <c r="O102" s="131">
        <f t="shared" si="9"/>
        <v>0</v>
      </c>
      <c r="P102" s="131">
        <f t="shared" si="9"/>
        <v>0</v>
      </c>
      <c r="Q102" s="131">
        <f t="shared" si="9"/>
        <v>0</v>
      </c>
      <c r="R102" s="131">
        <f t="shared" si="6"/>
        <v>0</v>
      </c>
      <c r="S102" s="131">
        <f t="shared" si="6"/>
        <v>0</v>
      </c>
      <c r="T102" s="131">
        <f t="shared" si="6"/>
        <v>0</v>
      </c>
      <c r="V102" s="87">
        <v>0</v>
      </c>
      <c r="W102" s="87">
        <v>1</v>
      </c>
      <c r="X102" s="87">
        <v>0</v>
      </c>
      <c r="Y102" s="87">
        <v>0</v>
      </c>
      <c r="Z102" s="87">
        <v>0</v>
      </c>
      <c r="AA102" s="87">
        <v>0</v>
      </c>
      <c r="AB102" s="87">
        <v>1</v>
      </c>
      <c r="AC102" s="87">
        <v>0</v>
      </c>
      <c r="AD102" s="87">
        <v>0</v>
      </c>
      <c r="AE102" s="87">
        <v>0</v>
      </c>
      <c r="AF102" s="87">
        <v>1</v>
      </c>
      <c r="AG102" s="87">
        <v>0</v>
      </c>
      <c r="AH102" s="87">
        <v>0</v>
      </c>
      <c r="AI102" s="87">
        <v>0</v>
      </c>
      <c r="AJ102" s="87">
        <v>0</v>
      </c>
      <c r="AK102" s="87">
        <v>0</v>
      </c>
      <c r="AL102" s="87">
        <v>0</v>
      </c>
      <c r="AM102" s="87">
        <v>0</v>
      </c>
    </row>
    <row r="103" spans="1:39">
      <c r="A103" s="144">
        <v>11365</v>
      </c>
      <c r="B103" s="87">
        <v>1</v>
      </c>
      <c r="C103" s="131">
        <f t="shared" si="9"/>
        <v>0</v>
      </c>
      <c r="D103" s="131">
        <f t="shared" si="9"/>
        <v>0</v>
      </c>
      <c r="E103" s="131">
        <f t="shared" si="9"/>
        <v>1</v>
      </c>
      <c r="F103" s="131">
        <f t="shared" si="9"/>
        <v>0</v>
      </c>
      <c r="G103" s="131">
        <f t="shared" si="9"/>
        <v>0</v>
      </c>
      <c r="H103" s="131">
        <f t="shared" si="9"/>
        <v>0</v>
      </c>
      <c r="I103" s="131">
        <f t="shared" si="9"/>
        <v>0</v>
      </c>
      <c r="J103" s="131">
        <f t="shared" si="9"/>
        <v>1</v>
      </c>
      <c r="K103" s="131">
        <f t="shared" si="9"/>
        <v>0</v>
      </c>
      <c r="L103" s="131">
        <f t="shared" si="9"/>
        <v>0</v>
      </c>
      <c r="M103" s="131">
        <f t="shared" si="9"/>
        <v>0</v>
      </c>
      <c r="N103" s="131">
        <f t="shared" si="9"/>
        <v>0</v>
      </c>
      <c r="O103" s="131">
        <f t="shared" si="9"/>
        <v>1</v>
      </c>
      <c r="P103" s="131">
        <f t="shared" si="9"/>
        <v>0</v>
      </c>
      <c r="Q103" s="131">
        <f t="shared" si="9"/>
        <v>0</v>
      </c>
      <c r="R103" s="131">
        <f t="shared" si="6"/>
        <v>0</v>
      </c>
      <c r="S103" s="131">
        <f t="shared" si="6"/>
        <v>0</v>
      </c>
      <c r="T103" s="131">
        <f t="shared" si="6"/>
        <v>0</v>
      </c>
      <c r="V103" s="87">
        <v>0</v>
      </c>
      <c r="W103" s="87">
        <v>0</v>
      </c>
      <c r="X103" s="87">
        <v>1</v>
      </c>
      <c r="Y103" s="87">
        <v>0</v>
      </c>
      <c r="Z103" s="87">
        <v>0</v>
      </c>
      <c r="AA103" s="87">
        <v>0</v>
      </c>
      <c r="AB103" s="87">
        <v>0</v>
      </c>
      <c r="AC103" s="87">
        <v>1</v>
      </c>
      <c r="AD103" s="87">
        <v>0</v>
      </c>
      <c r="AE103" s="87">
        <v>0</v>
      </c>
      <c r="AF103" s="87">
        <v>0</v>
      </c>
      <c r="AG103" s="87">
        <v>0</v>
      </c>
      <c r="AH103" s="87">
        <v>1</v>
      </c>
      <c r="AI103" s="87">
        <v>0</v>
      </c>
      <c r="AJ103" s="87">
        <v>0</v>
      </c>
      <c r="AK103" s="87">
        <v>0</v>
      </c>
      <c r="AL103" s="87">
        <v>0</v>
      </c>
      <c r="AM103" s="87">
        <v>0</v>
      </c>
    </row>
    <row r="104" spans="1:39">
      <c r="A104" s="144">
        <v>11368</v>
      </c>
      <c r="B104" s="87">
        <v>1</v>
      </c>
      <c r="C104" s="131">
        <f t="shared" si="9"/>
        <v>0</v>
      </c>
      <c r="D104" s="131">
        <f t="shared" si="9"/>
        <v>0</v>
      </c>
      <c r="E104" s="131">
        <f t="shared" si="9"/>
        <v>0</v>
      </c>
      <c r="F104" s="131">
        <f t="shared" si="9"/>
        <v>0</v>
      </c>
      <c r="G104" s="131">
        <f t="shared" si="9"/>
        <v>1</v>
      </c>
      <c r="H104" s="131">
        <f t="shared" si="9"/>
        <v>0</v>
      </c>
      <c r="I104" s="131">
        <f t="shared" si="9"/>
        <v>1</v>
      </c>
      <c r="J104" s="131">
        <f t="shared" si="9"/>
        <v>0</v>
      </c>
      <c r="K104" s="131">
        <f t="shared" si="9"/>
        <v>0</v>
      </c>
      <c r="L104" s="131">
        <f t="shared" si="9"/>
        <v>0</v>
      </c>
      <c r="M104" s="131">
        <f t="shared" si="9"/>
        <v>0</v>
      </c>
      <c r="N104" s="131">
        <f t="shared" si="9"/>
        <v>1</v>
      </c>
      <c r="O104" s="131">
        <f t="shared" si="9"/>
        <v>0</v>
      </c>
      <c r="P104" s="131">
        <f t="shared" si="9"/>
        <v>0</v>
      </c>
      <c r="Q104" s="131">
        <f t="shared" si="9"/>
        <v>0</v>
      </c>
      <c r="R104" s="131">
        <f t="shared" si="6"/>
        <v>0</v>
      </c>
      <c r="S104" s="131">
        <f t="shared" si="6"/>
        <v>0</v>
      </c>
      <c r="T104" s="131">
        <f t="shared" si="6"/>
        <v>0</v>
      </c>
      <c r="V104" s="87">
        <v>0</v>
      </c>
      <c r="W104" s="87">
        <v>0</v>
      </c>
      <c r="X104" s="87">
        <v>0</v>
      </c>
      <c r="Y104" s="87">
        <v>0</v>
      </c>
      <c r="Z104" s="87">
        <v>1</v>
      </c>
      <c r="AA104" s="87">
        <v>0</v>
      </c>
      <c r="AB104" s="87">
        <v>1</v>
      </c>
      <c r="AC104" s="87">
        <v>0</v>
      </c>
      <c r="AD104" s="87">
        <v>0</v>
      </c>
      <c r="AE104" s="87">
        <v>0</v>
      </c>
      <c r="AF104" s="87">
        <v>0</v>
      </c>
      <c r="AG104" s="87">
        <v>1</v>
      </c>
      <c r="AH104" s="87">
        <v>0</v>
      </c>
      <c r="AI104" s="87">
        <v>0</v>
      </c>
      <c r="AJ104" s="87">
        <v>0</v>
      </c>
      <c r="AK104" s="87">
        <v>0</v>
      </c>
      <c r="AL104" s="87">
        <v>0</v>
      </c>
      <c r="AM104" s="87">
        <v>0</v>
      </c>
    </row>
    <row r="105" spans="1:39">
      <c r="A105" s="144">
        <v>11373</v>
      </c>
      <c r="B105" s="87">
        <v>1</v>
      </c>
      <c r="C105" s="131">
        <f t="shared" si="9"/>
        <v>0</v>
      </c>
      <c r="D105" s="131">
        <f t="shared" si="9"/>
        <v>0</v>
      </c>
      <c r="E105" s="131">
        <f t="shared" si="9"/>
        <v>1</v>
      </c>
      <c r="F105" s="131">
        <f t="shared" si="9"/>
        <v>0</v>
      </c>
      <c r="G105" s="131">
        <f t="shared" si="9"/>
        <v>0</v>
      </c>
      <c r="H105" s="131">
        <f t="shared" si="9"/>
        <v>0</v>
      </c>
      <c r="I105" s="131">
        <f t="shared" si="9"/>
        <v>0</v>
      </c>
      <c r="J105" s="131">
        <f t="shared" si="9"/>
        <v>1</v>
      </c>
      <c r="K105" s="131">
        <f t="shared" si="9"/>
        <v>0</v>
      </c>
      <c r="L105" s="131">
        <f t="shared" si="9"/>
        <v>0</v>
      </c>
      <c r="M105" s="131">
        <f t="shared" si="9"/>
        <v>1</v>
      </c>
      <c r="N105" s="131">
        <f t="shared" si="9"/>
        <v>0</v>
      </c>
      <c r="O105" s="131">
        <f t="shared" si="9"/>
        <v>0</v>
      </c>
      <c r="P105" s="131">
        <f t="shared" si="9"/>
        <v>0</v>
      </c>
      <c r="Q105" s="131">
        <f t="shared" si="9"/>
        <v>0</v>
      </c>
      <c r="R105" s="131">
        <f t="shared" si="6"/>
        <v>0</v>
      </c>
      <c r="S105" s="131">
        <f t="shared" si="6"/>
        <v>0</v>
      </c>
      <c r="T105" s="131">
        <f t="shared" si="6"/>
        <v>0</v>
      </c>
      <c r="V105" s="87">
        <v>0</v>
      </c>
      <c r="W105" s="87">
        <v>0</v>
      </c>
      <c r="X105" s="87">
        <v>1</v>
      </c>
      <c r="Y105" s="87">
        <v>0</v>
      </c>
      <c r="Z105" s="87">
        <v>0</v>
      </c>
      <c r="AA105" s="87">
        <v>0</v>
      </c>
      <c r="AB105" s="87">
        <v>0</v>
      </c>
      <c r="AC105" s="87">
        <v>1</v>
      </c>
      <c r="AD105" s="87">
        <v>0</v>
      </c>
      <c r="AE105" s="87">
        <v>0</v>
      </c>
      <c r="AF105" s="87">
        <v>1</v>
      </c>
      <c r="AG105" s="87">
        <v>0</v>
      </c>
      <c r="AH105" s="87">
        <v>0</v>
      </c>
      <c r="AI105" s="87">
        <v>0</v>
      </c>
      <c r="AJ105" s="87">
        <v>0</v>
      </c>
      <c r="AK105" s="87">
        <v>0</v>
      </c>
      <c r="AL105" s="87">
        <v>0</v>
      </c>
      <c r="AM105" s="87">
        <v>0</v>
      </c>
    </row>
    <row r="106" spans="1:39">
      <c r="A106" s="144">
        <v>11374</v>
      </c>
      <c r="B106" s="87">
        <v>1</v>
      </c>
      <c r="C106" s="131">
        <f t="shared" si="9"/>
        <v>0</v>
      </c>
      <c r="D106" s="131">
        <f t="shared" si="9"/>
        <v>0</v>
      </c>
      <c r="E106" s="131">
        <f t="shared" si="9"/>
        <v>0</v>
      </c>
      <c r="F106" s="131">
        <f t="shared" si="9"/>
        <v>0</v>
      </c>
      <c r="G106" s="131">
        <f t="shared" si="9"/>
        <v>1</v>
      </c>
      <c r="H106" s="131">
        <f t="shared" si="9"/>
        <v>0</v>
      </c>
      <c r="I106" s="131">
        <f t="shared" si="9"/>
        <v>0</v>
      </c>
      <c r="J106" s="131">
        <f t="shared" si="9"/>
        <v>1</v>
      </c>
      <c r="K106" s="131">
        <f t="shared" si="9"/>
        <v>0</v>
      </c>
      <c r="L106" s="131">
        <f t="shared" si="9"/>
        <v>0</v>
      </c>
      <c r="M106" s="131">
        <f t="shared" si="9"/>
        <v>1</v>
      </c>
      <c r="N106" s="131">
        <f t="shared" si="9"/>
        <v>0</v>
      </c>
      <c r="O106" s="131">
        <f t="shared" si="9"/>
        <v>0</v>
      </c>
      <c r="P106" s="131">
        <f t="shared" si="9"/>
        <v>0</v>
      </c>
      <c r="Q106" s="131">
        <f t="shared" si="9"/>
        <v>0</v>
      </c>
      <c r="R106" s="131">
        <f t="shared" si="6"/>
        <v>0</v>
      </c>
      <c r="S106" s="131">
        <f t="shared" si="6"/>
        <v>0</v>
      </c>
      <c r="T106" s="131">
        <f t="shared" si="6"/>
        <v>0</v>
      </c>
      <c r="V106" s="87">
        <v>0</v>
      </c>
      <c r="W106" s="87">
        <v>0</v>
      </c>
      <c r="X106" s="87">
        <v>0</v>
      </c>
      <c r="Y106" s="87">
        <v>0</v>
      </c>
      <c r="Z106" s="87">
        <v>1</v>
      </c>
      <c r="AA106" s="87">
        <v>0</v>
      </c>
      <c r="AB106" s="87">
        <v>0</v>
      </c>
      <c r="AC106" s="87">
        <v>1</v>
      </c>
      <c r="AD106" s="87">
        <v>0</v>
      </c>
      <c r="AE106" s="87">
        <v>0</v>
      </c>
      <c r="AF106" s="87">
        <v>1</v>
      </c>
      <c r="AG106" s="87">
        <v>0</v>
      </c>
      <c r="AH106" s="87">
        <v>0</v>
      </c>
      <c r="AI106" s="87">
        <v>0</v>
      </c>
      <c r="AJ106" s="87">
        <v>0</v>
      </c>
      <c r="AK106" s="87">
        <v>0</v>
      </c>
      <c r="AL106" s="87">
        <v>0</v>
      </c>
      <c r="AM106" s="87">
        <v>0</v>
      </c>
    </row>
    <row r="107" spans="1:39">
      <c r="A107" s="144">
        <v>11415</v>
      </c>
      <c r="B107" s="87">
        <v>1</v>
      </c>
      <c r="C107" s="131">
        <f t="shared" si="9"/>
        <v>0</v>
      </c>
      <c r="D107" s="131">
        <f t="shared" si="9"/>
        <v>0</v>
      </c>
      <c r="E107" s="131">
        <f t="shared" si="9"/>
        <v>1</v>
      </c>
      <c r="F107" s="131">
        <f t="shared" si="9"/>
        <v>0</v>
      </c>
      <c r="G107" s="131">
        <f t="shared" si="9"/>
        <v>0</v>
      </c>
      <c r="H107" s="131">
        <f t="shared" si="9"/>
        <v>0</v>
      </c>
      <c r="I107" s="131">
        <f t="shared" si="9"/>
        <v>1</v>
      </c>
      <c r="J107" s="131">
        <f t="shared" si="9"/>
        <v>0</v>
      </c>
      <c r="K107" s="131">
        <f t="shared" si="9"/>
        <v>0</v>
      </c>
      <c r="L107" s="131">
        <f t="shared" si="9"/>
        <v>0</v>
      </c>
      <c r="M107" s="131">
        <f t="shared" si="9"/>
        <v>1</v>
      </c>
      <c r="N107" s="131">
        <f t="shared" si="9"/>
        <v>0</v>
      </c>
      <c r="O107" s="131">
        <f t="shared" si="9"/>
        <v>0</v>
      </c>
      <c r="P107" s="131">
        <f t="shared" si="9"/>
        <v>0</v>
      </c>
      <c r="Q107" s="131">
        <f t="shared" si="9"/>
        <v>0</v>
      </c>
      <c r="R107" s="131">
        <f t="shared" si="6"/>
        <v>0</v>
      </c>
      <c r="S107" s="131">
        <f t="shared" si="6"/>
        <v>0</v>
      </c>
      <c r="T107" s="131">
        <f t="shared" si="6"/>
        <v>0</v>
      </c>
      <c r="V107" s="87">
        <v>0</v>
      </c>
      <c r="W107" s="87">
        <v>0</v>
      </c>
      <c r="X107" s="87">
        <v>1</v>
      </c>
      <c r="Y107" s="87">
        <v>0</v>
      </c>
      <c r="Z107" s="87">
        <v>0</v>
      </c>
      <c r="AA107" s="87">
        <v>0</v>
      </c>
      <c r="AB107" s="87">
        <v>1</v>
      </c>
      <c r="AC107" s="87">
        <v>0</v>
      </c>
      <c r="AD107" s="87">
        <v>0</v>
      </c>
      <c r="AE107" s="87">
        <v>0</v>
      </c>
      <c r="AF107" s="87">
        <v>1</v>
      </c>
      <c r="AG107" s="87">
        <v>0</v>
      </c>
      <c r="AH107" s="87">
        <v>0</v>
      </c>
      <c r="AI107" s="87">
        <v>0</v>
      </c>
      <c r="AJ107" s="87">
        <v>0</v>
      </c>
      <c r="AK107" s="87">
        <v>0</v>
      </c>
      <c r="AL107" s="87">
        <v>0</v>
      </c>
      <c r="AM107" s="87">
        <v>0</v>
      </c>
    </row>
    <row r="108" spans="1:39">
      <c r="A108" s="144">
        <v>11418</v>
      </c>
      <c r="B108" s="87">
        <v>1</v>
      </c>
      <c r="C108" s="131">
        <f t="shared" si="9"/>
        <v>0</v>
      </c>
      <c r="D108" s="131">
        <f t="shared" si="9"/>
        <v>0</v>
      </c>
      <c r="E108" s="131">
        <f t="shared" si="9"/>
        <v>1</v>
      </c>
      <c r="F108" s="131">
        <f t="shared" si="9"/>
        <v>0</v>
      </c>
      <c r="G108" s="131">
        <f t="shared" si="9"/>
        <v>0</v>
      </c>
      <c r="H108" s="131">
        <f t="shared" si="9"/>
        <v>0</v>
      </c>
      <c r="I108" s="131">
        <f t="shared" si="9"/>
        <v>1</v>
      </c>
      <c r="J108" s="131">
        <f t="shared" si="9"/>
        <v>0</v>
      </c>
      <c r="K108" s="131">
        <f t="shared" si="9"/>
        <v>0</v>
      </c>
      <c r="L108" s="131">
        <f t="shared" si="9"/>
        <v>0</v>
      </c>
      <c r="M108" s="131">
        <f t="shared" si="9"/>
        <v>0</v>
      </c>
      <c r="N108" s="131">
        <f t="shared" si="9"/>
        <v>0</v>
      </c>
      <c r="O108" s="131">
        <f t="shared" si="9"/>
        <v>1</v>
      </c>
      <c r="P108" s="131">
        <f t="shared" si="9"/>
        <v>0</v>
      </c>
      <c r="Q108" s="131">
        <f t="shared" si="9"/>
        <v>0</v>
      </c>
      <c r="R108" s="131">
        <f t="shared" si="6"/>
        <v>0</v>
      </c>
      <c r="S108" s="131">
        <f t="shared" si="6"/>
        <v>0</v>
      </c>
      <c r="T108" s="131">
        <f t="shared" si="6"/>
        <v>0</v>
      </c>
      <c r="V108" s="87">
        <v>0</v>
      </c>
      <c r="W108" s="87">
        <v>0</v>
      </c>
      <c r="X108" s="87">
        <v>1</v>
      </c>
      <c r="Y108" s="87">
        <v>0</v>
      </c>
      <c r="Z108" s="87">
        <v>0</v>
      </c>
      <c r="AA108" s="87">
        <v>0</v>
      </c>
      <c r="AB108" s="87">
        <v>1</v>
      </c>
      <c r="AC108" s="87">
        <v>0</v>
      </c>
      <c r="AD108" s="87">
        <v>0</v>
      </c>
      <c r="AE108" s="87">
        <v>0</v>
      </c>
      <c r="AF108" s="87">
        <v>0</v>
      </c>
      <c r="AG108" s="87">
        <v>0</v>
      </c>
      <c r="AH108" s="87">
        <v>1</v>
      </c>
      <c r="AI108" s="87">
        <v>0</v>
      </c>
      <c r="AJ108" s="87">
        <v>0</v>
      </c>
      <c r="AK108" s="87">
        <v>0</v>
      </c>
      <c r="AL108" s="87">
        <v>0</v>
      </c>
      <c r="AM108" s="87">
        <v>0</v>
      </c>
    </row>
    <row r="109" spans="1:39">
      <c r="A109" s="144">
        <v>11542</v>
      </c>
      <c r="B109" s="87">
        <v>1</v>
      </c>
      <c r="C109" s="131">
        <f t="shared" si="9"/>
        <v>0</v>
      </c>
      <c r="D109" s="131">
        <f t="shared" si="9"/>
        <v>0</v>
      </c>
      <c r="E109" s="131">
        <f t="shared" si="9"/>
        <v>0</v>
      </c>
      <c r="F109" s="131">
        <f t="shared" si="9"/>
        <v>0</v>
      </c>
      <c r="G109" s="131">
        <f t="shared" si="9"/>
        <v>1</v>
      </c>
      <c r="H109" s="131">
        <f t="shared" si="9"/>
        <v>0</v>
      </c>
      <c r="I109" s="131">
        <f t="shared" si="9"/>
        <v>1</v>
      </c>
      <c r="J109" s="131">
        <f t="shared" si="9"/>
        <v>0</v>
      </c>
      <c r="K109" s="131">
        <f t="shared" si="9"/>
        <v>0</v>
      </c>
      <c r="L109" s="131">
        <f t="shared" si="9"/>
        <v>0</v>
      </c>
      <c r="M109" s="131">
        <f t="shared" si="9"/>
        <v>1</v>
      </c>
      <c r="N109" s="131">
        <f t="shared" si="9"/>
        <v>0</v>
      </c>
      <c r="O109" s="131">
        <f t="shared" si="9"/>
        <v>0</v>
      </c>
      <c r="P109" s="131">
        <f t="shared" si="9"/>
        <v>0</v>
      </c>
      <c r="Q109" s="131">
        <f t="shared" si="9"/>
        <v>0</v>
      </c>
      <c r="R109" s="131">
        <f t="shared" si="6"/>
        <v>0</v>
      </c>
      <c r="S109" s="131">
        <f t="shared" si="6"/>
        <v>0</v>
      </c>
      <c r="T109" s="131">
        <f t="shared" si="6"/>
        <v>0</v>
      </c>
      <c r="V109" s="87">
        <v>0</v>
      </c>
      <c r="W109" s="87">
        <v>0</v>
      </c>
      <c r="X109" s="87">
        <v>0</v>
      </c>
      <c r="Y109" s="87">
        <v>0</v>
      </c>
      <c r="Z109" s="87">
        <v>1</v>
      </c>
      <c r="AA109" s="87">
        <v>0</v>
      </c>
      <c r="AB109" s="87">
        <v>1</v>
      </c>
      <c r="AC109" s="87">
        <v>0</v>
      </c>
      <c r="AD109" s="87">
        <v>0</v>
      </c>
      <c r="AE109" s="87">
        <v>0</v>
      </c>
      <c r="AF109" s="87">
        <v>1</v>
      </c>
      <c r="AG109" s="87">
        <v>0</v>
      </c>
      <c r="AH109" s="87">
        <v>0</v>
      </c>
      <c r="AI109" s="87">
        <v>0</v>
      </c>
      <c r="AJ109" s="87">
        <v>0</v>
      </c>
      <c r="AK109" s="87">
        <v>0</v>
      </c>
      <c r="AL109" s="87">
        <v>0</v>
      </c>
      <c r="AM109" s="87">
        <v>0</v>
      </c>
    </row>
    <row r="110" spans="1:39">
      <c r="A110" s="144">
        <v>11746</v>
      </c>
      <c r="B110" s="87">
        <v>1</v>
      </c>
      <c r="C110" s="131">
        <f t="shared" si="9"/>
        <v>0</v>
      </c>
      <c r="D110" s="131">
        <f t="shared" si="9"/>
        <v>0</v>
      </c>
      <c r="E110" s="131">
        <f t="shared" si="9"/>
        <v>1</v>
      </c>
      <c r="F110" s="131">
        <f t="shared" si="9"/>
        <v>0</v>
      </c>
      <c r="G110" s="131">
        <f t="shared" si="9"/>
        <v>0</v>
      </c>
      <c r="H110" s="131">
        <f t="shared" si="9"/>
        <v>0</v>
      </c>
      <c r="I110" s="131">
        <f t="shared" si="9"/>
        <v>0</v>
      </c>
      <c r="J110" s="131">
        <f t="shared" si="9"/>
        <v>1</v>
      </c>
      <c r="K110" s="131">
        <f t="shared" si="9"/>
        <v>0</v>
      </c>
      <c r="L110" s="131">
        <f t="shared" si="9"/>
        <v>0</v>
      </c>
      <c r="M110" s="131">
        <f t="shared" si="9"/>
        <v>0</v>
      </c>
      <c r="N110" s="131">
        <f t="shared" si="9"/>
        <v>0</v>
      </c>
      <c r="O110" s="131">
        <f t="shared" si="9"/>
        <v>0</v>
      </c>
      <c r="P110" s="131">
        <f t="shared" si="9"/>
        <v>0</v>
      </c>
      <c r="Q110" s="131">
        <f t="shared" si="9"/>
        <v>0</v>
      </c>
      <c r="R110" s="131">
        <f t="shared" si="6"/>
        <v>0</v>
      </c>
      <c r="S110" s="131">
        <f t="shared" si="6"/>
        <v>1</v>
      </c>
      <c r="T110" s="131">
        <f t="shared" si="6"/>
        <v>0</v>
      </c>
      <c r="V110" s="87">
        <v>0</v>
      </c>
      <c r="W110" s="87">
        <v>0</v>
      </c>
      <c r="X110" s="87">
        <v>1</v>
      </c>
      <c r="Y110" s="87">
        <v>0</v>
      </c>
      <c r="Z110" s="87">
        <v>0</v>
      </c>
      <c r="AA110" s="87">
        <v>0</v>
      </c>
      <c r="AB110" s="87">
        <v>0</v>
      </c>
      <c r="AC110" s="87">
        <v>1</v>
      </c>
      <c r="AD110" s="87">
        <v>0</v>
      </c>
      <c r="AE110" s="87">
        <v>0</v>
      </c>
      <c r="AF110" s="87">
        <v>0</v>
      </c>
      <c r="AG110" s="87">
        <v>0</v>
      </c>
      <c r="AH110" s="87">
        <v>0</v>
      </c>
      <c r="AI110" s="87">
        <v>0</v>
      </c>
      <c r="AJ110" s="87">
        <v>0</v>
      </c>
      <c r="AK110" s="87">
        <v>0</v>
      </c>
      <c r="AL110" s="87">
        <v>1</v>
      </c>
      <c r="AM110" s="87">
        <v>0</v>
      </c>
    </row>
    <row r="111" spans="1:39">
      <c r="A111" s="144">
        <v>11971</v>
      </c>
      <c r="B111" s="87">
        <v>1</v>
      </c>
      <c r="C111" s="131">
        <f t="shared" si="9"/>
        <v>0</v>
      </c>
      <c r="D111" s="131">
        <f t="shared" si="9"/>
        <v>0</v>
      </c>
      <c r="E111" s="131">
        <f t="shared" si="9"/>
        <v>0</v>
      </c>
      <c r="F111" s="131">
        <f t="shared" si="9"/>
        <v>0</v>
      </c>
      <c r="G111" s="131">
        <f t="shared" si="9"/>
        <v>1</v>
      </c>
      <c r="H111" s="131">
        <f t="shared" si="9"/>
        <v>0</v>
      </c>
      <c r="I111" s="131">
        <f t="shared" si="9"/>
        <v>0</v>
      </c>
      <c r="J111" s="131">
        <f t="shared" si="9"/>
        <v>1</v>
      </c>
      <c r="K111" s="131">
        <f t="shared" si="9"/>
        <v>0</v>
      </c>
      <c r="L111" s="131">
        <f t="shared" si="9"/>
        <v>0</v>
      </c>
      <c r="M111" s="131">
        <f t="shared" si="9"/>
        <v>1</v>
      </c>
      <c r="N111" s="131">
        <f t="shared" si="9"/>
        <v>0</v>
      </c>
      <c r="O111" s="131">
        <f t="shared" si="9"/>
        <v>0</v>
      </c>
      <c r="P111" s="131">
        <f t="shared" si="9"/>
        <v>0</v>
      </c>
      <c r="Q111" s="131">
        <f t="shared" si="9"/>
        <v>0</v>
      </c>
      <c r="R111" s="131">
        <f t="shared" si="6"/>
        <v>0</v>
      </c>
      <c r="S111" s="131">
        <f t="shared" si="6"/>
        <v>0</v>
      </c>
      <c r="T111" s="131">
        <f t="shared" si="6"/>
        <v>0</v>
      </c>
      <c r="V111" s="87">
        <v>0</v>
      </c>
      <c r="W111" s="87">
        <v>0</v>
      </c>
      <c r="X111" s="87">
        <v>0</v>
      </c>
      <c r="Y111" s="87">
        <v>0</v>
      </c>
      <c r="Z111" s="87">
        <v>1</v>
      </c>
      <c r="AA111" s="87">
        <v>0</v>
      </c>
      <c r="AB111" s="87">
        <v>0</v>
      </c>
      <c r="AC111" s="87">
        <v>1</v>
      </c>
      <c r="AD111" s="87">
        <v>0</v>
      </c>
      <c r="AE111" s="87">
        <v>0</v>
      </c>
      <c r="AF111" s="87">
        <v>1</v>
      </c>
      <c r="AG111" s="87">
        <v>0</v>
      </c>
      <c r="AH111" s="87">
        <v>0</v>
      </c>
      <c r="AI111" s="87">
        <v>0</v>
      </c>
      <c r="AJ111" s="87">
        <v>0</v>
      </c>
      <c r="AK111" s="87">
        <v>0</v>
      </c>
      <c r="AL111" s="87">
        <v>0</v>
      </c>
      <c r="AM111" s="87">
        <v>0</v>
      </c>
    </row>
    <row r="112" spans="1:39">
      <c r="A112" s="144">
        <v>12401</v>
      </c>
      <c r="B112" s="87">
        <v>1</v>
      </c>
      <c r="C112" s="131">
        <f t="shared" si="9"/>
        <v>0</v>
      </c>
      <c r="D112" s="131">
        <f t="shared" si="9"/>
        <v>0</v>
      </c>
      <c r="E112" s="131">
        <f t="shared" si="9"/>
        <v>0</v>
      </c>
      <c r="F112" s="131">
        <f t="shared" si="9"/>
        <v>0</v>
      </c>
      <c r="G112" s="131">
        <f t="shared" si="9"/>
        <v>0</v>
      </c>
      <c r="H112" s="131">
        <f t="shared" si="9"/>
        <v>1</v>
      </c>
      <c r="I112" s="131">
        <f t="shared" si="9"/>
        <v>1</v>
      </c>
      <c r="J112" s="131">
        <f t="shared" si="9"/>
        <v>0</v>
      </c>
      <c r="K112" s="131">
        <f t="shared" si="9"/>
        <v>0</v>
      </c>
      <c r="L112" s="131">
        <f t="shared" si="9"/>
        <v>0</v>
      </c>
      <c r="M112" s="131">
        <f t="shared" si="9"/>
        <v>1</v>
      </c>
      <c r="N112" s="131">
        <f t="shared" si="9"/>
        <v>0</v>
      </c>
      <c r="O112" s="131">
        <f t="shared" si="9"/>
        <v>0</v>
      </c>
      <c r="P112" s="131">
        <f t="shared" si="9"/>
        <v>0</v>
      </c>
      <c r="Q112" s="131">
        <f t="shared" si="9"/>
        <v>0</v>
      </c>
      <c r="R112" s="131">
        <f t="shared" si="6"/>
        <v>0</v>
      </c>
      <c r="S112" s="131">
        <f t="shared" si="6"/>
        <v>0</v>
      </c>
      <c r="T112" s="131">
        <f t="shared" si="6"/>
        <v>0</v>
      </c>
      <c r="V112" s="87">
        <v>0</v>
      </c>
      <c r="W112" s="87">
        <v>0</v>
      </c>
      <c r="X112" s="87">
        <v>0</v>
      </c>
      <c r="Y112" s="87">
        <v>0</v>
      </c>
      <c r="Z112" s="87">
        <v>0</v>
      </c>
      <c r="AA112" s="87">
        <v>1</v>
      </c>
      <c r="AB112" s="87">
        <v>1</v>
      </c>
      <c r="AC112" s="87">
        <v>0</v>
      </c>
      <c r="AD112" s="87">
        <v>0</v>
      </c>
      <c r="AE112" s="87">
        <v>0</v>
      </c>
      <c r="AF112" s="87">
        <v>1</v>
      </c>
      <c r="AG112" s="87">
        <v>0</v>
      </c>
      <c r="AH112" s="87">
        <v>0</v>
      </c>
      <c r="AI112" s="87">
        <v>0</v>
      </c>
      <c r="AJ112" s="87">
        <v>0</v>
      </c>
      <c r="AK112" s="87">
        <v>0</v>
      </c>
      <c r="AL112" s="87">
        <v>0</v>
      </c>
      <c r="AM112" s="87">
        <v>0</v>
      </c>
    </row>
    <row r="113" spans="1:39">
      <c r="A113" s="144">
        <v>12414</v>
      </c>
      <c r="B113" s="87">
        <v>1</v>
      </c>
      <c r="C113" s="131">
        <f t="shared" si="9"/>
        <v>0</v>
      </c>
      <c r="D113" s="131">
        <f t="shared" si="9"/>
        <v>0</v>
      </c>
      <c r="E113" s="131">
        <f t="shared" si="9"/>
        <v>0</v>
      </c>
      <c r="F113" s="131">
        <f t="shared" si="9"/>
        <v>1</v>
      </c>
      <c r="G113" s="131">
        <f t="shared" si="9"/>
        <v>0</v>
      </c>
      <c r="H113" s="131">
        <f t="shared" si="9"/>
        <v>0</v>
      </c>
      <c r="I113" s="131">
        <f t="shared" si="9"/>
        <v>1</v>
      </c>
      <c r="J113" s="131">
        <f t="shared" si="9"/>
        <v>0</v>
      </c>
      <c r="K113" s="131">
        <f t="shared" si="9"/>
        <v>0</v>
      </c>
      <c r="L113" s="131">
        <f t="shared" si="9"/>
        <v>0</v>
      </c>
      <c r="M113" s="131">
        <f t="shared" si="9"/>
        <v>1</v>
      </c>
      <c r="N113" s="131">
        <f t="shared" si="9"/>
        <v>0</v>
      </c>
      <c r="O113" s="131">
        <f t="shared" si="9"/>
        <v>0</v>
      </c>
      <c r="P113" s="131">
        <f t="shared" si="9"/>
        <v>0</v>
      </c>
      <c r="Q113" s="131">
        <f t="shared" si="9"/>
        <v>0</v>
      </c>
      <c r="R113" s="131">
        <f t="shared" si="6"/>
        <v>0</v>
      </c>
      <c r="S113" s="131">
        <f t="shared" si="6"/>
        <v>0</v>
      </c>
      <c r="T113" s="131">
        <f t="shared" si="6"/>
        <v>0</v>
      </c>
      <c r="V113" s="87">
        <v>0</v>
      </c>
      <c r="W113" s="87">
        <v>0</v>
      </c>
      <c r="X113" s="87">
        <v>0</v>
      </c>
      <c r="Y113" s="87">
        <v>1</v>
      </c>
      <c r="Z113" s="87">
        <v>0</v>
      </c>
      <c r="AA113" s="87">
        <v>0</v>
      </c>
      <c r="AB113" s="87">
        <v>1</v>
      </c>
      <c r="AC113" s="87">
        <v>0</v>
      </c>
      <c r="AD113" s="87">
        <v>0</v>
      </c>
      <c r="AE113" s="87">
        <v>0</v>
      </c>
      <c r="AF113" s="87">
        <v>1</v>
      </c>
      <c r="AG113" s="87">
        <v>0</v>
      </c>
      <c r="AH113" s="87">
        <v>0</v>
      </c>
      <c r="AI113" s="87">
        <v>0</v>
      </c>
      <c r="AJ113" s="87">
        <v>0</v>
      </c>
      <c r="AK113" s="87">
        <v>0</v>
      </c>
      <c r="AL113" s="87">
        <v>0</v>
      </c>
      <c r="AM113" s="87">
        <v>0</v>
      </c>
    </row>
    <row r="114" spans="1:39">
      <c r="A114" s="144">
        <v>12531</v>
      </c>
      <c r="B114" s="87">
        <v>1</v>
      </c>
      <c r="C114" s="131">
        <f t="shared" si="9"/>
        <v>0</v>
      </c>
      <c r="D114" s="131">
        <f t="shared" si="9"/>
        <v>0</v>
      </c>
      <c r="E114" s="131">
        <f t="shared" si="9"/>
        <v>1</v>
      </c>
      <c r="F114" s="131">
        <f t="shared" si="9"/>
        <v>0</v>
      </c>
      <c r="G114" s="131">
        <f t="shared" si="9"/>
        <v>0</v>
      </c>
      <c r="H114" s="131">
        <f t="shared" si="9"/>
        <v>0</v>
      </c>
      <c r="I114" s="131">
        <f t="shared" si="9"/>
        <v>0</v>
      </c>
      <c r="J114" s="131">
        <f t="shared" si="9"/>
        <v>1</v>
      </c>
      <c r="K114" s="131">
        <f t="shared" si="9"/>
        <v>0</v>
      </c>
      <c r="L114" s="131">
        <f t="shared" si="9"/>
        <v>0</v>
      </c>
      <c r="M114" s="131">
        <f t="shared" si="9"/>
        <v>0</v>
      </c>
      <c r="N114" s="131">
        <f t="shared" si="9"/>
        <v>0</v>
      </c>
      <c r="O114" s="131">
        <f t="shared" si="9"/>
        <v>0</v>
      </c>
      <c r="P114" s="131">
        <f t="shared" si="9"/>
        <v>0</v>
      </c>
      <c r="Q114" s="131">
        <f t="shared" si="9"/>
        <v>0</v>
      </c>
      <c r="R114" s="131">
        <f t="shared" si="6"/>
        <v>0</v>
      </c>
      <c r="S114" s="131">
        <f t="shared" si="6"/>
        <v>0</v>
      </c>
      <c r="T114" s="131">
        <f t="shared" si="6"/>
        <v>1</v>
      </c>
      <c r="V114" s="87">
        <v>0</v>
      </c>
      <c r="W114" s="87">
        <v>0</v>
      </c>
      <c r="X114" s="87">
        <v>1</v>
      </c>
      <c r="Y114" s="87">
        <v>0</v>
      </c>
      <c r="Z114" s="87">
        <v>0</v>
      </c>
      <c r="AA114" s="87">
        <v>0</v>
      </c>
      <c r="AB114" s="87">
        <v>0</v>
      </c>
      <c r="AC114" s="87">
        <v>1</v>
      </c>
      <c r="AD114" s="87">
        <v>0</v>
      </c>
      <c r="AE114" s="87">
        <v>0</v>
      </c>
      <c r="AF114" s="87">
        <v>0</v>
      </c>
      <c r="AG114" s="87">
        <v>0</v>
      </c>
      <c r="AH114" s="87">
        <v>0</v>
      </c>
      <c r="AI114" s="87">
        <v>0</v>
      </c>
      <c r="AJ114" s="87">
        <v>0</v>
      </c>
      <c r="AK114" s="87">
        <v>0</v>
      </c>
      <c r="AL114" s="87">
        <v>0</v>
      </c>
      <c r="AM114" s="87">
        <v>1</v>
      </c>
    </row>
    <row r="115" spans="1:39">
      <c r="A115" s="144">
        <v>14213</v>
      </c>
      <c r="B115" s="87">
        <v>1</v>
      </c>
      <c r="C115" s="131">
        <f t="shared" ref="C115:R131" si="10">V115/$B115</f>
        <v>0</v>
      </c>
      <c r="D115" s="131">
        <f t="shared" si="10"/>
        <v>1</v>
      </c>
      <c r="E115" s="131">
        <f t="shared" si="10"/>
        <v>0</v>
      </c>
      <c r="F115" s="131">
        <f t="shared" si="10"/>
        <v>0</v>
      </c>
      <c r="G115" s="131">
        <f t="shared" si="10"/>
        <v>0</v>
      </c>
      <c r="H115" s="131">
        <f t="shared" si="10"/>
        <v>0</v>
      </c>
      <c r="I115" s="131">
        <f t="shared" si="10"/>
        <v>0</v>
      </c>
      <c r="J115" s="131">
        <f t="shared" si="10"/>
        <v>1</v>
      </c>
      <c r="K115" s="131">
        <f t="shared" si="10"/>
        <v>0</v>
      </c>
      <c r="L115" s="131">
        <f t="shared" si="10"/>
        <v>0</v>
      </c>
      <c r="M115" s="131">
        <f t="shared" si="10"/>
        <v>1</v>
      </c>
      <c r="N115" s="131">
        <f t="shared" si="10"/>
        <v>0</v>
      </c>
      <c r="O115" s="131">
        <f t="shared" si="10"/>
        <v>0</v>
      </c>
      <c r="P115" s="131">
        <f t="shared" si="10"/>
        <v>0</v>
      </c>
      <c r="Q115" s="131">
        <f t="shared" si="10"/>
        <v>0</v>
      </c>
      <c r="R115" s="131">
        <f t="shared" si="6"/>
        <v>0</v>
      </c>
      <c r="S115" s="131">
        <f t="shared" si="6"/>
        <v>0</v>
      </c>
      <c r="T115" s="131">
        <f t="shared" si="6"/>
        <v>0</v>
      </c>
      <c r="V115" s="87">
        <v>0</v>
      </c>
      <c r="W115" s="87">
        <v>1</v>
      </c>
      <c r="X115" s="87">
        <v>0</v>
      </c>
      <c r="Y115" s="87">
        <v>0</v>
      </c>
      <c r="Z115" s="87">
        <v>0</v>
      </c>
      <c r="AA115" s="87">
        <v>0</v>
      </c>
      <c r="AB115" s="87">
        <v>0</v>
      </c>
      <c r="AC115" s="87">
        <v>1</v>
      </c>
      <c r="AD115" s="87">
        <v>0</v>
      </c>
      <c r="AE115" s="87">
        <v>0</v>
      </c>
      <c r="AF115" s="87">
        <v>1</v>
      </c>
      <c r="AG115" s="87">
        <v>0</v>
      </c>
      <c r="AH115" s="87">
        <v>0</v>
      </c>
      <c r="AI115" s="87">
        <v>0</v>
      </c>
      <c r="AJ115" s="87">
        <v>0</v>
      </c>
      <c r="AK115" s="87">
        <v>0</v>
      </c>
      <c r="AL115" s="87">
        <v>0</v>
      </c>
      <c r="AM115" s="87">
        <v>0</v>
      </c>
    </row>
    <row r="116" spans="1:39">
      <c r="A116" s="144">
        <v>18910</v>
      </c>
      <c r="B116" s="87">
        <v>1</v>
      </c>
      <c r="C116" s="131">
        <f t="shared" si="10"/>
        <v>0</v>
      </c>
      <c r="D116" s="131">
        <f t="shared" si="10"/>
        <v>0</v>
      </c>
      <c r="E116" s="131">
        <f t="shared" si="10"/>
        <v>0</v>
      </c>
      <c r="F116" s="131">
        <f t="shared" si="10"/>
        <v>1</v>
      </c>
      <c r="G116" s="131">
        <f t="shared" si="10"/>
        <v>0</v>
      </c>
      <c r="H116" s="131">
        <f t="shared" si="10"/>
        <v>0</v>
      </c>
      <c r="I116" s="131">
        <f t="shared" si="10"/>
        <v>1</v>
      </c>
      <c r="J116" s="131">
        <f t="shared" si="10"/>
        <v>0</v>
      </c>
      <c r="K116" s="131">
        <f t="shared" si="10"/>
        <v>0</v>
      </c>
      <c r="L116" s="131">
        <f t="shared" si="10"/>
        <v>0</v>
      </c>
      <c r="M116" s="131">
        <f t="shared" si="10"/>
        <v>1</v>
      </c>
      <c r="N116" s="131">
        <f t="shared" si="10"/>
        <v>0</v>
      </c>
      <c r="O116" s="131">
        <f t="shared" si="10"/>
        <v>0</v>
      </c>
      <c r="P116" s="131">
        <f t="shared" si="10"/>
        <v>0</v>
      </c>
      <c r="Q116" s="131">
        <f t="shared" si="10"/>
        <v>0</v>
      </c>
      <c r="R116" s="131">
        <f t="shared" si="6"/>
        <v>0</v>
      </c>
      <c r="S116" s="131">
        <f t="shared" si="6"/>
        <v>0</v>
      </c>
      <c r="T116" s="131">
        <f t="shared" si="6"/>
        <v>0</v>
      </c>
      <c r="V116" s="87">
        <v>0</v>
      </c>
      <c r="W116" s="87">
        <v>0</v>
      </c>
      <c r="X116" s="87">
        <v>0</v>
      </c>
      <c r="Y116" s="87">
        <v>1</v>
      </c>
      <c r="Z116" s="87">
        <v>0</v>
      </c>
      <c r="AA116" s="87">
        <v>0</v>
      </c>
      <c r="AB116" s="87">
        <v>1</v>
      </c>
      <c r="AC116" s="87">
        <v>0</v>
      </c>
      <c r="AD116" s="87">
        <v>0</v>
      </c>
      <c r="AE116" s="87">
        <v>0</v>
      </c>
      <c r="AF116" s="87">
        <v>1</v>
      </c>
      <c r="AG116" s="87">
        <v>0</v>
      </c>
      <c r="AH116" s="87">
        <v>0</v>
      </c>
      <c r="AI116" s="87">
        <v>0</v>
      </c>
      <c r="AJ116" s="87">
        <v>0</v>
      </c>
      <c r="AK116" s="87">
        <v>0</v>
      </c>
      <c r="AL116" s="87">
        <v>0</v>
      </c>
      <c r="AM116" s="87">
        <v>0</v>
      </c>
    </row>
    <row r="117" spans="1:39">
      <c r="A117" s="144">
        <v>19150</v>
      </c>
      <c r="B117" s="87">
        <v>1</v>
      </c>
      <c r="C117" s="131">
        <f t="shared" si="10"/>
        <v>0</v>
      </c>
      <c r="D117" s="131">
        <f t="shared" si="10"/>
        <v>0</v>
      </c>
      <c r="E117" s="131">
        <f t="shared" si="10"/>
        <v>0</v>
      </c>
      <c r="F117" s="131">
        <f t="shared" si="10"/>
        <v>0</v>
      </c>
      <c r="G117" s="131">
        <f t="shared" si="10"/>
        <v>1</v>
      </c>
      <c r="H117" s="131">
        <f t="shared" si="10"/>
        <v>0</v>
      </c>
      <c r="I117" s="131">
        <f t="shared" si="10"/>
        <v>1</v>
      </c>
      <c r="J117" s="131">
        <f t="shared" si="10"/>
        <v>0</v>
      </c>
      <c r="K117" s="131">
        <f t="shared" si="10"/>
        <v>0</v>
      </c>
      <c r="L117" s="131">
        <f t="shared" si="10"/>
        <v>0</v>
      </c>
      <c r="M117" s="131">
        <f t="shared" si="10"/>
        <v>1</v>
      </c>
      <c r="N117" s="131">
        <f t="shared" si="10"/>
        <v>0</v>
      </c>
      <c r="O117" s="131">
        <f t="shared" si="10"/>
        <v>0</v>
      </c>
      <c r="P117" s="131">
        <f t="shared" si="10"/>
        <v>0</v>
      </c>
      <c r="Q117" s="131">
        <f t="shared" si="10"/>
        <v>0</v>
      </c>
      <c r="R117" s="131">
        <f t="shared" si="6"/>
        <v>0</v>
      </c>
      <c r="S117" s="131">
        <f t="shared" si="6"/>
        <v>0</v>
      </c>
      <c r="T117" s="131">
        <f t="shared" si="6"/>
        <v>0</v>
      </c>
      <c r="V117" s="87">
        <v>0</v>
      </c>
      <c r="W117" s="87">
        <v>0</v>
      </c>
      <c r="X117" s="87">
        <v>0</v>
      </c>
      <c r="Y117" s="87">
        <v>0</v>
      </c>
      <c r="Z117" s="87">
        <v>1</v>
      </c>
      <c r="AA117" s="87">
        <v>0</v>
      </c>
      <c r="AB117" s="87">
        <v>1</v>
      </c>
      <c r="AC117" s="87">
        <v>0</v>
      </c>
      <c r="AD117" s="87">
        <v>0</v>
      </c>
      <c r="AE117" s="87">
        <v>0</v>
      </c>
      <c r="AF117" s="87">
        <v>1</v>
      </c>
      <c r="AG117" s="87">
        <v>0</v>
      </c>
      <c r="AH117" s="87">
        <v>0</v>
      </c>
      <c r="AI117" s="87">
        <v>0</v>
      </c>
      <c r="AJ117" s="87">
        <v>0</v>
      </c>
      <c r="AK117" s="87">
        <v>0</v>
      </c>
      <c r="AL117" s="87">
        <v>0</v>
      </c>
      <c r="AM117" s="87">
        <v>0</v>
      </c>
    </row>
    <row r="118" spans="1:39">
      <c r="A118" s="144">
        <v>22030</v>
      </c>
      <c r="B118" s="87">
        <v>1</v>
      </c>
      <c r="C118" s="131">
        <f t="shared" si="10"/>
        <v>0</v>
      </c>
      <c r="D118" s="131">
        <f t="shared" si="10"/>
        <v>0</v>
      </c>
      <c r="E118" s="131">
        <f t="shared" si="10"/>
        <v>1</v>
      </c>
      <c r="F118" s="131">
        <f t="shared" si="10"/>
        <v>0</v>
      </c>
      <c r="G118" s="131">
        <f t="shared" si="10"/>
        <v>0</v>
      </c>
      <c r="H118" s="131">
        <f t="shared" si="10"/>
        <v>0</v>
      </c>
      <c r="I118" s="131">
        <f t="shared" si="10"/>
        <v>1</v>
      </c>
      <c r="J118" s="131">
        <f t="shared" si="10"/>
        <v>0</v>
      </c>
      <c r="K118" s="131">
        <f t="shared" si="10"/>
        <v>0</v>
      </c>
      <c r="L118" s="131">
        <f t="shared" si="10"/>
        <v>0</v>
      </c>
      <c r="M118" s="131">
        <f t="shared" si="10"/>
        <v>0</v>
      </c>
      <c r="N118" s="131">
        <f t="shared" si="10"/>
        <v>0</v>
      </c>
      <c r="O118" s="131">
        <f t="shared" si="10"/>
        <v>0</v>
      </c>
      <c r="P118" s="131">
        <f t="shared" si="10"/>
        <v>0</v>
      </c>
      <c r="Q118" s="131">
        <f t="shared" si="10"/>
        <v>0</v>
      </c>
      <c r="R118" s="131">
        <f t="shared" si="6"/>
        <v>0</v>
      </c>
      <c r="S118" s="131">
        <f t="shared" si="6"/>
        <v>0</v>
      </c>
      <c r="T118" s="131">
        <f t="shared" si="6"/>
        <v>1</v>
      </c>
      <c r="V118" s="87">
        <v>0</v>
      </c>
      <c r="W118" s="87">
        <v>0</v>
      </c>
      <c r="X118" s="87">
        <v>1</v>
      </c>
      <c r="Y118" s="87">
        <v>0</v>
      </c>
      <c r="Z118" s="87">
        <v>0</v>
      </c>
      <c r="AA118" s="87">
        <v>0</v>
      </c>
      <c r="AB118" s="87">
        <v>1</v>
      </c>
      <c r="AC118" s="87">
        <v>0</v>
      </c>
      <c r="AD118" s="87">
        <v>0</v>
      </c>
      <c r="AE118" s="87">
        <v>0</v>
      </c>
      <c r="AF118" s="87">
        <v>0</v>
      </c>
      <c r="AG118" s="87">
        <v>0</v>
      </c>
      <c r="AH118" s="87">
        <v>0</v>
      </c>
      <c r="AI118" s="87">
        <v>0</v>
      </c>
      <c r="AJ118" s="87">
        <v>0</v>
      </c>
      <c r="AK118" s="87">
        <v>0</v>
      </c>
      <c r="AL118" s="87">
        <v>0</v>
      </c>
      <c r="AM118" s="87">
        <v>1</v>
      </c>
    </row>
    <row r="119" spans="1:39">
      <c r="A119" s="144">
        <v>27404</v>
      </c>
      <c r="B119" s="87">
        <v>1</v>
      </c>
      <c r="C119" s="131">
        <f t="shared" si="10"/>
        <v>0</v>
      </c>
      <c r="D119" s="131">
        <f t="shared" si="10"/>
        <v>0</v>
      </c>
      <c r="E119" s="131">
        <f t="shared" si="10"/>
        <v>0</v>
      </c>
      <c r="F119" s="131">
        <f t="shared" si="10"/>
        <v>1</v>
      </c>
      <c r="G119" s="131">
        <f t="shared" si="10"/>
        <v>0</v>
      </c>
      <c r="H119" s="131">
        <f t="shared" si="10"/>
        <v>0</v>
      </c>
      <c r="I119" s="131">
        <f t="shared" si="10"/>
        <v>1</v>
      </c>
      <c r="J119" s="131">
        <f t="shared" si="10"/>
        <v>0</v>
      </c>
      <c r="K119" s="131">
        <f t="shared" si="10"/>
        <v>0</v>
      </c>
      <c r="L119" s="131">
        <f t="shared" si="10"/>
        <v>0</v>
      </c>
      <c r="M119" s="131">
        <f t="shared" si="10"/>
        <v>0</v>
      </c>
      <c r="N119" s="131">
        <f t="shared" si="10"/>
        <v>1</v>
      </c>
      <c r="O119" s="131">
        <f t="shared" si="10"/>
        <v>0</v>
      </c>
      <c r="P119" s="131">
        <f t="shared" si="10"/>
        <v>0</v>
      </c>
      <c r="Q119" s="131">
        <f t="shared" si="10"/>
        <v>0</v>
      </c>
      <c r="R119" s="131">
        <f t="shared" si="6"/>
        <v>0</v>
      </c>
      <c r="S119" s="131">
        <f t="shared" si="6"/>
        <v>0</v>
      </c>
      <c r="T119" s="131">
        <f t="shared" si="6"/>
        <v>0</v>
      </c>
      <c r="V119" s="87">
        <v>0</v>
      </c>
      <c r="W119" s="87">
        <v>0</v>
      </c>
      <c r="X119" s="87">
        <v>0</v>
      </c>
      <c r="Y119" s="87">
        <v>1</v>
      </c>
      <c r="Z119" s="87">
        <v>0</v>
      </c>
      <c r="AA119" s="87">
        <v>0</v>
      </c>
      <c r="AB119" s="87">
        <v>1</v>
      </c>
      <c r="AC119" s="87">
        <v>0</v>
      </c>
      <c r="AD119" s="87">
        <v>0</v>
      </c>
      <c r="AE119" s="87">
        <v>0</v>
      </c>
      <c r="AF119" s="87">
        <v>0</v>
      </c>
      <c r="AG119" s="87">
        <v>1</v>
      </c>
      <c r="AH119" s="87">
        <v>0</v>
      </c>
      <c r="AI119" s="87">
        <v>0</v>
      </c>
      <c r="AJ119" s="87">
        <v>0</v>
      </c>
      <c r="AK119" s="87">
        <v>0</v>
      </c>
      <c r="AL119" s="87">
        <v>0</v>
      </c>
      <c r="AM119" s="87">
        <v>0</v>
      </c>
    </row>
    <row r="120" spans="1:39">
      <c r="A120" s="144">
        <v>33624</v>
      </c>
      <c r="B120" s="87">
        <v>1</v>
      </c>
      <c r="C120" s="131">
        <f t="shared" si="10"/>
        <v>0</v>
      </c>
      <c r="D120" s="131">
        <f t="shared" si="10"/>
        <v>0</v>
      </c>
      <c r="E120" s="131">
        <f t="shared" si="10"/>
        <v>0</v>
      </c>
      <c r="F120" s="131">
        <f t="shared" si="10"/>
        <v>1</v>
      </c>
      <c r="G120" s="131">
        <f t="shared" si="10"/>
        <v>0</v>
      </c>
      <c r="H120" s="131">
        <f t="shared" si="10"/>
        <v>0</v>
      </c>
      <c r="I120" s="131">
        <f t="shared" si="10"/>
        <v>1</v>
      </c>
      <c r="J120" s="131">
        <f t="shared" si="10"/>
        <v>0</v>
      </c>
      <c r="K120" s="131">
        <f t="shared" si="10"/>
        <v>0</v>
      </c>
      <c r="L120" s="131">
        <f t="shared" si="10"/>
        <v>0</v>
      </c>
      <c r="M120" s="131">
        <f t="shared" si="10"/>
        <v>0</v>
      </c>
      <c r="N120" s="131">
        <f t="shared" si="10"/>
        <v>0</v>
      </c>
      <c r="O120" s="131">
        <f t="shared" si="10"/>
        <v>1</v>
      </c>
      <c r="P120" s="131">
        <f t="shared" si="10"/>
        <v>0</v>
      </c>
      <c r="Q120" s="131">
        <f t="shared" si="10"/>
        <v>0</v>
      </c>
      <c r="R120" s="131">
        <f t="shared" si="6"/>
        <v>0</v>
      </c>
      <c r="S120" s="131">
        <f t="shared" si="6"/>
        <v>0</v>
      </c>
      <c r="T120" s="131">
        <f t="shared" si="6"/>
        <v>0</v>
      </c>
      <c r="V120" s="87">
        <v>0</v>
      </c>
      <c r="W120" s="87">
        <v>0</v>
      </c>
      <c r="X120" s="87">
        <v>0</v>
      </c>
      <c r="Y120" s="87">
        <v>1</v>
      </c>
      <c r="Z120" s="87">
        <v>0</v>
      </c>
      <c r="AA120" s="87">
        <v>0</v>
      </c>
      <c r="AB120" s="87">
        <v>1</v>
      </c>
      <c r="AC120" s="87">
        <v>0</v>
      </c>
      <c r="AD120" s="87">
        <v>0</v>
      </c>
      <c r="AE120" s="87">
        <v>0</v>
      </c>
      <c r="AF120" s="87">
        <v>0</v>
      </c>
      <c r="AG120" s="87">
        <v>0</v>
      </c>
      <c r="AH120" s="87">
        <v>1</v>
      </c>
      <c r="AI120" s="87">
        <v>0</v>
      </c>
      <c r="AJ120" s="87">
        <v>0</v>
      </c>
      <c r="AK120" s="87">
        <v>0</v>
      </c>
      <c r="AL120" s="87">
        <v>0</v>
      </c>
      <c r="AM120" s="87">
        <v>0</v>
      </c>
    </row>
    <row r="121" spans="1:39">
      <c r="A121" s="144">
        <v>48103</v>
      </c>
      <c r="B121" s="87">
        <v>1</v>
      </c>
      <c r="C121" s="131">
        <f t="shared" si="10"/>
        <v>0</v>
      </c>
      <c r="D121" s="131">
        <f t="shared" si="10"/>
        <v>0</v>
      </c>
      <c r="E121" s="131">
        <f t="shared" si="10"/>
        <v>1</v>
      </c>
      <c r="F121" s="131">
        <f t="shared" si="10"/>
        <v>0</v>
      </c>
      <c r="G121" s="131">
        <f t="shared" si="10"/>
        <v>0</v>
      </c>
      <c r="H121" s="131">
        <f t="shared" si="10"/>
        <v>0</v>
      </c>
      <c r="I121" s="131">
        <f t="shared" si="10"/>
        <v>0</v>
      </c>
      <c r="J121" s="131">
        <f t="shared" si="10"/>
        <v>1</v>
      </c>
      <c r="K121" s="131">
        <f t="shared" si="10"/>
        <v>0</v>
      </c>
      <c r="L121" s="131">
        <f t="shared" si="10"/>
        <v>0</v>
      </c>
      <c r="M121" s="131">
        <f t="shared" si="10"/>
        <v>0</v>
      </c>
      <c r="N121" s="131">
        <f t="shared" si="10"/>
        <v>0</v>
      </c>
      <c r="O121" s="131">
        <f t="shared" si="10"/>
        <v>0</v>
      </c>
      <c r="P121" s="131">
        <f t="shared" si="10"/>
        <v>0</v>
      </c>
      <c r="Q121" s="131">
        <f t="shared" si="10"/>
        <v>0</v>
      </c>
      <c r="R121" s="131">
        <f t="shared" si="6"/>
        <v>1</v>
      </c>
      <c r="S121" s="131">
        <f t="shared" si="6"/>
        <v>0</v>
      </c>
      <c r="T121" s="131">
        <f t="shared" si="6"/>
        <v>0</v>
      </c>
      <c r="V121" s="87">
        <v>0</v>
      </c>
      <c r="W121" s="87">
        <v>0</v>
      </c>
      <c r="X121" s="87">
        <v>1</v>
      </c>
      <c r="Y121" s="87">
        <v>0</v>
      </c>
      <c r="Z121" s="87">
        <v>0</v>
      </c>
      <c r="AA121" s="87">
        <v>0</v>
      </c>
      <c r="AB121" s="87">
        <v>0</v>
      </c>
      <c r="AC121" s="87">
        <v>1</v>
      </c>
      <c r="AD121" s="87">
        <v>0</v>
      </c>
      <c r="AE121" s="87">
        <v>0</v>
      </c>
      <c r="AF121" s="87">
        <v>0</v>
      </c>
      <c r="AG121" s="87">
        <v>0</v>
      </c>
      <c r="AH121" s="87">
        <v>0</v>
      </c>
      <c r="AI121" s="87">
        <v>0</v>
      </c>
      <c r="AJ121" s="87">
        <v>0</v>
      </c>
      <c r="AK121" s="87">
        <v>1</v>
      </c>
      <c r="AL121" s="87">
        <v>0</v>
      </c>
      <c r="AM121" s="87">
        <v>0</v>
      </c>
    </row>
    <row r="122" spans="1:39">
      <c r="A122" s="144">
        <v>55405</v>
      </c>
      <c r="B122" s="87">
        <v>1</v>
      </c>
      <c r="C122" s="131">
        <f t="shared" si="10"/>
        <v>0</v>
      </c>
      <c r="D122" s="131">
        <f t="shared" si="10"/>
        <v>1</v>
      </c>
      <c r="E122" s="131">
        <f t="shared" si="10"/>
        <v>0</v>
      </c>
      <c r="F122" s="131">
        <f t="shared" si="10"/>
        <v>0</v>
      </c>
      <c r="G122" s="131">
        <f t="shared" si="10"/>
        <v>0</v>
      </c>
      <c r="H122" s="131">
        <f t="shared" si="10"/>
        <v>0</v>
      </c>
      <c r="I122" s="131">
        <f t="shared" si="10"/>
        <v>0</v>
      </c>
      <c r="J122" s="131">
        <f t="shared" si="10"/>
        <v>1</v>
      </c>
      <c r="K122" s="131">
        <f t="shared" si="10"/>
        <v>0</v>
      </c>
      <c r="L122" s="131">
        <f t="shared" si="10"/>
        <v>0</v>
      </c>
      <c r="M122" s="131">
        <f t="shared" si="10"/>
        <v>0</v>
      </c>
      <c r="N122" s="131">
        <f t="shared" si="10"/>
        <v>0</v>
      </c>
      <c r="O122" s="131">
        <f t="shared" si="10"/>
        <v>0</v>
      </c>
      <c r="P122" s="131">
        <f t="shared" si="10"/>
        <v>0</v>
      </c>
      <c r="Q122" s="131">
        <f t="shared" si="10"/>
        <v>0</v>
      </c>
      <c r="R122" s="131">
        <f t="shared" si="6"/>
        <v>0</v>
      </c>
      <c r="S122" s="131">
        <f t="shared" si="6"/>
        <v>1</v>
      </c>
      <c r="T122" s="131">
        <f t="shared" si="6"/>
        <v>0</v>
      </c>
      <c r="V122" s="87">
        <v>0</v>
      </c>
      <c r="W122" s="87">
        <v>1</v>
      </c>
      <c r="X122" s="87">
        <v>0</v>
      </c>
      <c r="Y122" s="87">
        <v>0</v>
      </c>
      <c r="Z122" s="87">
        <v>0</v>
      </c>
      <c r="AA122" s="87">
        <v>0</v>
      </c>
      <c r="AB122" s="87">
        <v>0</v>
      </c>
      <c r="AC122" s="87">
        <v>1</v>
      </c>
      <c r="AD122" s="87">
        <v>0</v>
      </c>
      <c r="AE122" s="87">
        <v>0</v>
      </c>
      <c r="AF122" s="87">
        <v>0</v>
      </c>
      <c r="AG122" s="87">
        <v>0</v>
      </c>
      <c r="AH122" s="87">
        <v>0</v>
      </c>
      <c r="AI122" s="87">
        <v>0</v>
      </c>
      <c r="AJ122" s="87">
        <v>0</v>
      </c>
      <c r="AK122" s="87">
        <v>0</v>
      </c>
      <c r="AL122" s="87">
        <v>1</v>
      </c>
      <c r="AM122" s="87">
        <v>0</v>
      </c>
    </row>
    <row r="123" spans="1:39">
      <c r="A123" s="144">
        <v>60506</v>
      </c>
      <c r="B123" s="87">
        <v>1</v>
      </c>
      <c r="C123" s="131">
        <f t="shared" si="10"/>
        <v>0</v>
      </c>
      <c r="D123" s="131">
        <f t="shared" si="10"/>
        <v>0</v>
      </c>
      <c r="E123" s="131">
        <f t="shared" si="10"/>
        <v>1</v>
      </c>
      <c r="F123" s="131">
        <f t="shared" si="10"/>
        <v>0</v>
      </c>
      <c r="G123" s="131">
        <f t="shared" si="10"/>
        <v>0</v>
      </c>
      <c r="H123" s="131">
        <f t="shared" si="10"/>
        <v>0</v>
      </c>
      <c r="I123" s="131">
        <f t="shared" si="10"/>
        <v>0</v>
      </c>
      <c r="J123" s="131">
        <f t="shared" si="10"/>
        <v>1</v>
      </c>
      <c r="K123" s="131">
        <f t="shared" si="10"/>
        <v>0</v>
      </c>
      <c r="L123" s="131">
        <f t="shared" si="10"/>
        <v>0</v>
      </c>
      <c r="M123" s="131">
        <f t="shared" si="10"/>
        <v>1</v>
      </c>
      <c r="N123" s="131">
        <f t="shared" si="10"/>
        <v>0</v>
      </c>
      <c r="O123" s="131">
        <f t="shared" si="10"/>
        <v>0</v>
      </c>
      <c r="P123" s="131">
        <f t="shared" si="10"/>
        <v>0</v>
      </c>
      <c r="Q123" s="131">
        <f t="shared" si="10"/>
        <v>0</v>
      </c>
      <c r="R123" s="131">
        <f t="shared" si="6"/>
        <v>0</v>
      </c>
      <c r="S123" s="131">
        <f t="shared" si="6"/>
        <v>0</v>
      </c>
      <c r="T123" s="131">
        <f t="shared" si="6"/>
        <v>0</v>
      </c>
      <c r="V123" s="87">
        <v>0</v>
      </c>
      <c r="W123" s="87">
        <v>0</v>
      </c>
      <c r="X123" s="87">
        <v>1</v>
      </c>
      <c r="Y123" s="87">
        <v>0</v>
      </c>
      <c r="Z123" s="87">
        <v>0</v>
      </c>
      <c r="AA123" s="87">
        <v>0</v>
      </c>
      <c r="AB123" s="87">
        <v>0</v>
      </c>
      <c r="AC123" s="87">
        <v>1</v>
      </c>
      <c r="AD123" s="87">
        <v>0</v>
      </c>
      <c r="AE123" s="87">
        <v>0</v>
      </c>
      <c r="AF123" s="87">
        <v>1</v>
      </c>
      <c r="AG123" s="87">
        <v>0</v>
      </c>
      <c r="AH123" s="87">
        <v>0</v>
      </c>
      <c r="AI123" s="87">
        <v>0</v>
      </c>
      <c r="AJ123" s="87">
        <v>0</v>
      </c>
      <c r="AK123" s="87">
        <v>0</v>
      </c>
      <c r="AL123" s="87">
        <v>0</v>
      </c>
      <c r="AM123" s="87">
        <v>0</v>
      </c>
    </row>
    <row r="124" spans="1:39">
      <c r="A124" s="144">
        <v>60640</v>
      </c>
      <c r="B124" s="87">
        <v>1</v>
      </c>
      <c r="C124" s="131">
        <f t="shared" si="10"/>
        <v>0</v>
      </c>
      <c r="D124" s="131">
        <f t="shared" si="10"/>
        <v>1</v>
      </c>
      <c r="E124" s="131">
        <f t="shared" si="10"/>
        <v>0</v>
      </c>
      <c r="F124" s="131">
        <f t="shared" si="10"/>
        <v>0</v>
      </c>
      <c r="G124" s="131">
        <f t="shared" si="10"/>
        <v>0</v>
      </c>
      <c r="H124" s="131">
        <f t="shared" si="10"/>
        <v>0</v>
      </c>
      <c r="I124" s="131">
        <f t="shared" si="10"/>
        <v>0</v>
      </c>
      <c r="J124" s="131">
        <f t="shared" si="10"/>
        <v>1</v>
      </c>
      <c r="K124" s="131">
        <f t="shared" si="10"/>
        <v>0</v>
      </c>
      <c r="L124" s="131">
        <f t="shared" si="10"/>
        <v>0</v>
      </c>
      <c r="M124" s="131">
        <f t="shared" si="10"/>
        <v>0</v>
      </c>
      <c r="N124" s="131">
        <f t="shared" si="10"/>
        <v>0</v>
      </c>
      <c r="O124" s="131">
        <f t="shared" si="10"/>
        <v>0</v>
      </c>
      <c r="P124" s="131">
        <f t="shared" si="10"/>
        <v>0</v>
      </c>
      <c r="Q124" s="131">
        <f t="shared" si="10"/>
        <v>0</v>
      </c>
      <c r="R124" s="131">
        <f t="shared" si="6"/>
        <v>0</v>
      </c>
      <c r="S124" s="131">
        <f t="shared" si="6"/>
        <v>1</v>
      </c>
      <c r="T124" s="131">
        <f t="shared" si="6"/>
        <v>0</v>
      </c>
      <c r="V124" s="87">
        <v>0</v>
      </c>
      <c r="W124" s="87">
        <v>1</v>
      </c>
      <c r="X124" s="87">
        <v>0</v>
      </c>
      <c r="Y124" s="87">
        <v>0</v>
      </c>
      <c r="Z124" s="87">
        <v>0</v>
      </c>
      <c r="AA124" s="87">
        <v>0</v>
      </c>
      <c r="AB124" s="87">
        <v>0</v>
      </c>
      <c r="AC124" s="87">
        <v>1</v>
      </c>
      <c r="AD124" s="87">
        <v>0</v>
      </c>
      <c r="AE124" s="87">
        <v>0</v>
      </c>
      <c r="AF124" s="87">
        <v>0</v>
      </c>
      <c r="AG124" s="87">
        <v>0</v>
      </c>
      <c r="AH124" s="87">
        <v>0</v>
      </c>
      <c r="AI124" s="87">
        <v>0</v>
      </c>
      <c r="AJ124" s="87">
        <v>0</v>
      </c>
      <c r="AK124" s="87">
        <v>0</v>
      </c>
      <c r="AL124" s="87">
        <v>1</v>
      </c>
      <c r="AM124" s="87">
        <v>0</v>
      </c>
    </row>
    <row r="125" spans="1:39">
      <c r="A125" s="144">
        <v>61802</v>
      </c>
      <c r="B125" s="87">
        <v>1</v>
      </c>
      <c r="C125" s="131">
        <f t="shared" si="10"/>
        <v>0</v>
      </c>
      <c r="D125" s="131">
        <f t="shared" si="10"/>
        <v>0</v>
      </c>
      <c r="E125" s="131">
        <f t="shared" si="10"/>
        <v>0</v>
      </c>
      <c r="F125" s="131">
        <f t="shared" si="10"/>
        <v>1</v>
      </c>
      <c r="G125" s="131">
        <f t="shared" si="10"/>
        <v>0</v>
      </c>
      <c r="H125" s="131">
        <f t="shared" si="10"/>
        <v>0</v>
      </c>
      <c r="I125" s="131">
        <f t="shared" si="10"/>
        <v>0</v>
      </c>
      <c r="J125" s="131">
        <f t="shared" si="10"/>
        <v>1</v>
      </c>
      <c r="K125" s="131">
        <f t="shared" si="10"/>
        <v>0</v>
      </c>
      <c r="L125" s="131">
        <f t="shared" si="10"/>
        <v>0</v>
      </c>
      <c r="M125" s="131">
        <f t="shared" si="10"/>
        <v>1</v>
      </c>
      <c r="N125" s="131">
        <f t="shared" si="10"/>
        <v>0</v>
      </c>
      <c r="O125" s="131">
        <f t="shared" si="10"/>
        <v>0</v>
      </c>
      <c r="P125" s="131">
        <f t="shared" si="10"/>
        <v>0</v>
      </c>
      <c r="Q125" s="131">
        <f t="shared" si="10"/>
        <v>0</v>
      </c>
      <c r="R125" s="131">
        <f t="shared" si="6"/>
        <v>0</v>
      </c>
      <c r="S125" s="131">
        <f t="shared" si="6"/>
        <v>0</v>
      </c>
      <c r="T125" s="131">
        <f t="shared" si="6"/>
        <v>0</v>
      </c>
      <c r="V125" s="87">
        <v>0</v>
      </c>
      <c r="W125" s="87">
        <v>0</v>
      </c>
      <c r="X125" s="87">
        <v>0</v>
      </c>
      <c r="Y125" s="87">
        <v>1</v>
      </c>
      <c r="Z125" s="87">
        <v>0</v>
      </c>
      <c r="AA125" s="87">
        <v>0</v>
      </c>
      <c r="AB125" s="87">
        <v>0</v>
      </c>
      <c r="AC125" s="87">
        <v>1</v>
      </c>
      <c r="AD125" s="87">
        <v>0</v>
      </c>
      <c r="AE125" s="87">
        <v>0</v>
      </c>
      <c r="AF125" s="87">
        <v>1</v>
      </c>
      <c r="AG125" s="87">
        <v>0</v>
      </c>
      <c r="AH125" s="87">
        <v>0</v>
      </c>
      <c r="AI125" s="87">
        <v>0</v>
      </c>
      <c r="AJ125" s="87">
        <v>0</v>
      </c>
      <c r="AK125" s="87">
        <v>0</v>
      </c>
      <c r="AL125" s="87">
        <v>0</v>
      </c>
      <c r="AM125" s="87">
        <v>0</v>
      </c>
    </row>
    <row r="126" spans="1:39">
      <c r="A126" s="144">
        <v>77030</v>
      </c>
      <c r="B126" s="87">
        <v>1</v>
      </c>
      <c r="C126" s="131">
        <f t="shared" si="10"/>
        <v>0</v>
      </c>
      <c r="D126" s="131">
        <f t="shared" si="10"/>
        <v>1</v>
      </c>
      <c r="E126" s="131">
        <f t="shared" si="10"/>
        <v>0</v>
      </c>
      <c r="F126" s="131">
        <f t="shared" si="10"/>
        <v>0</v>
      </c>
      <c r="G126" s="131">
        <f t="shared" si="10"/>
        <v>0</v>
      </c>
      <c r="H126" s="131">
        <f t="shared" si="10"/>
        <v>0</v>
      </c>
      <c r="I126" s="131">
        <f t="shared" si="10"/>
        <v>0</v>
      </c>
      <c r="J126" s="131">
        <f t="shared" si="10"/>
        <v>1</v>
      </c>
      <c r="K126" s="131">
        <f t="shared" si="10"/>
        <v>0</v>
      </c>
      <c r="L126" s="131">
        <f t="shared" si="10"/>
        <v>0</v>
      </c>
      <c r="M126" s="131">
        <f t="shared" si="10"/>
        <v>1</v>
      </c>
      <c r="N126" s="131">
        <f t="shared" si="10"/>
        <v>0</v>
      </c>
      <c r="O126" s="131">
        <f t="shared" si="10"/>
        <v>0</v>
      </c>
      <c r="P126" s="131">
        <f t="shared" si="10"/>
        <v>0</v>
      </c>
      <c r="Q126" s="131">
        <f t="shared" si="10"/>
        <v>0</v>
      </c>
      <c r="R126" s="131">
        <f t="shared" si="6"/>
        <v>0</v>
      </c>
      <c r="S126" s="131">
        <f t="shared" si="6"/>
        <v>0</v>
      </c>
      <c r="T126" s="131">
        <f t="shared" si="6"/>
        <v>0</v>
      </c>
      <c r="V126" s="87">
        <v>0</v>
      </c>
      <c r="W126" s="87">
        <v>1</v>
      </c>
      <c r="X126" s="87">
        <v>0</v>
      </c>
      <c r="Y126" s="87">
        <v>0</v>
      </c>
      <c r="Z126" s="87">
        <v>0</v>
      </c>
      <c r="AA126" s="87">
        <v>0</v>
      </c>
      <c r="AB126" s="87">
        <v>0</v>
      </c>
      <c r="AC126" s="87">
        <v>1</v>
      </c>
      <c r="AD126" s="87">
        <v>0</v>
      </c>
      <c r="AE126" s="87">
        <v>0</v>
      </c>
      <c r="AF126" s="87">
        <v>1</v>
      </c>
      <c r="AG126" s="87">
        <v>0</v>
      </c>
      <c r="AH126" s="87">
        <v>0</v>
      </c>
      <c r="AI126" s="87">
        <v>0</v>
      </c>
      <c r="AJ126" s="87">
        <v>0</v>
      </c>
      <c r="AK126" s="87">
        <v>0</v>
      </c>
      <c r="AL126" s="87">
        <v>0</v>
      </c>
      <c r="AM126" s="87">
        <v>0</v>
      </c>
    </row>
    <row r="127" spans="1:39">
      <c r="A127" s="144">
        <v>77500</v>
      </c>
      <c r="B127" s="87">
        <v>1</v>
      </c>
      <c r="C127" s="131">
        <f t="shared" si="10"/>
        <v>0</v>
      </c>
      <c r="D127" s="131">
        <f t="shared" si="10"/>
        <v>0</v>
      </c>
      <c r="E127" s="131">
        <f t="shared" si="10"/>
        <v>0</v>
      </c>
      <c r="F127" s="131">
        <f t="shared" si="10"/>
        <v>1</v>
      </c>
      <c r="G127" s="131">
        <f t="shared" si="10"/>
        <v>0</v>
      </c>
      <c r="H127" s="131">
        <f t="shared" si="10"/>
        <v>0</v>
      </c>
      <c r="I127" s="131">
        <f t="shared" si="10"/>
        <v>0</v>
      </c>
      <c r="J127" s="131">
        <f t="shared" si="10"/>
        <v>1</v>
      </c>
      <c r="K127" s="131">
        <f t="shared" si="10"/>
        <v>0</v>
      </c>
      <c r="L127" s="131">
        <f t="shared" si="10"/>
        <v>0</v>
      </c>
      <c r="M127" s="131">
        <f t="shared" si="10"/>
        <v>1</v>
      </c>
      <c r="N127" s="131">
        <f t="shared" si="10"/>
        <v>0</v>
      </c>
      <c r="O127" s="131">
        <f t="shared" si="10"/>
        <v>0</v>
      </c>
      <c r="P127" s="131">
        <f t="shared" si="10"/>
        <v>0</v>
      </c>
      <c r="Q127" s="131">
        <f t="shared" si="10"/>
        <v>0</v>
      </c>
      <c r="R127" s="131">
        <f t="shared" si="10"/>
        <v>0</v>
      </c>
      <c r="S127" s="131">
        <f t="shared" ref="S127:T136" si="11">AL127/$B127</f>
        <v>0</v>
      </c>
      <c r="T127" s="131">
        <f t="shared" si="11"/>
        <v>0</v>
      </c>
      <c r="V127" s="87">
        <v>0</v>
      </c>
      <c r="W127" s="87">
        <v>0</v>
      </c>
      <c r="X127" s="87">
        <v>0</v>
      </c>
      <c r="Y127" s="87">
        <v>1</v>
      </c>
      <c r="Z127" s="87">
        <v>0</v>
      </c>
      <c r="AA127" s="87">
        <v>0</v>
      </c>
      <c r="AB127" s="87">
        <v>0</v>
      </c>
      <c r="AC127" s="87">
        <v>1</v>
      </c>
      <c r="AD127" s="87">
        <v>0</v>
      </c>
      <c r="AE127" s="87">
        <v>0</v>
      </c>
      <c r="AF127" s="87">
        <v>1</v>
      </c>
      <c r="AG127" s="87">
        <v>0</v>
      </c>
      <c r="AH127" s="87">
        <v>0</v>
      </c>
      <c r="AI127" s="87">
        <v>0</v>
      </c>
      <c r="AJ127" s="87">
        <v>0</v>
      </c>
      <c r="AK127" s="87">
        <v>0</v>
      </c>
      <c r="AL127" s="87">
        <v>0</v>
      </c>
      <c r="AM127" s="87">
        <v>0</v>
      </c>
    </row>
    <row r="128" spans="1:39">
      <c r="A128" s="144">
        <v>78752</v>
      </c>
      <c r="B128" s="87">
        <v>1</v>
      </c>
      <c r="C128" s="131">
        <f t="shared" si="10"/>
        <v>0</v>
      </c>
      <c r="D128" s="131">
        <f t="shared" si="10"/>
        <v>1</v>
      </c>
      <c r="E128" s="131">
        <f t="shared" si="10"/>
        <v>0</v>
      </c>
      <c r="F128" s="131">
        <f t="shared" si="10"/>
        <v>0</v>
      </c>
      <c r="G128" s="131">
        <f t="shared" si="10"/>
        <v>0</v>
      </c>
      <c r="H128" s="131">
        <f t="shared" si="10"/>
        <v>0</v>
      </c>
      <c r="I128" s="131">
        <f t="shared" si="10"/>
        <v>1</v>
      </c>
      <c r="J128" s="131">
        <f t="shared" si="10"/>
        <v>0</v>
      </c>
      <c r="K128" s="131">
        <f t="shared" si="10"/>
        <v>0</v>
      </c>
      <c r="L128" s="131">
        <f t="shared" si="10"/>
        <v>0</v>
      </c>
      <c r="M128" s="131">
        <f t="shared" si="10"/>
        <v>0</v>
      </c>
      <c r="N128" s="131">
        <f t="shared" si="10"/>
        <v>0</v>
      </c>
      <c r="O128" s="131">
        <f t="shared" si="10"/>
        <v>0</v>
      </c>
      <c r="P128" s="131">
        <f t="shared" si="10"/>
        <v>0</v>
      </c>
      <c r="Q128" s="131">
        <f t="shared" si="10"/>
        <v>0</v>
      </c>
      <c r="R128" s="131">
        <f t="shared" si="10"/>
        <v>0</v>
      </c>
      <c r="S128" s="131">
        <f t="shared" si="11"/>
        <v>0</v>
      </c>
      <c r="T128" s="131">
        <f t="shared" si="11"/>
        <v>1</v>
      </c>
      <c r="V128" s="87">
        <v>0</v>
      </c>
      <c r="W128" s="87">
        <v>1</v>
      </c>
      <c r="X128" s="87">
        <v>0</v>
      </c>
      <c r="Y128" s="87">
        <v>0</v>
      </c>
      <c r="Z128" s="87">
        <v>0</v>
      </c>
      <c r="AA128" s="87">
        <v>0</v>
      </c>
      <c r="AB128" s="87">
        <v>1</v>
      </c>
      <c r="AC128" s="87">
        <v>0</v>
      </c>
      <c r="AD128" s="87">
        <v>0</v>
      </c>
      <c r="AE128" s="87">
        <v>0</v>
      </c>
      <c r="AF128" s="87">
        <v>0</v>
      </c>
      <c r="AG128" s="87">
        <v>0</v>
      </c>
      <c r="AH128" s="87">
        <v>0</v>
      </c>
      <c r="AI128" s="87">
        <v>0</v>
      </c>
      <c r="AJ128" s="87">
        <v>0</v>
      </c>
      <c r="AK128" s="87">
        <v>0</v>
      </c>
      <c r="AL128" s="87">
        <v>0</v>
      </c>
      <c r="AM128" s="87">
        <v>1</v>
      </c>
    </row>
    <row r="129" spans="1:39">
      <c r="A129" s="144">
        <v>80247</v>
      </c>
      <c r="B129" s="87">
        <v>1</v>
      </c>
      <c r="C129" s="131">
        <f t="shared" si="10"/>
        <v>0</v>
      </c>
      <c r="D129" s="131">
        <f t="shared" si="10"/>
        <v>1</v>
      </c>
      <c r="E129" s="131">
        <f t="shared" si="10"/>
        <v>0</v>
      </c>
      <c r="F129" s="131">
        <f t="shared" si="10"/>
        <v>0</v>
      </c>
      <c r="G129" s="131">
        <f t="shared" si="10"/>
        <v>0</v>
      </c>
      <c r="H129" s="131">
        <f t="shared" si="10"/>
        <v>0</v>
      </c>
      <c r="I129" s="131">
        <f t="shared" si="10"/>
        <v>0</v>
      </c>
      <c r="J129" s="131">
        <f t="shared" si="10"/>
        <v>1</v>
      </c>
      <c r="K129" s="131">
        <f t="shared" si="10"/>
        <v>0</v>
      </c>
      <c r="L129" s="131">
        <f t="shared" si="10"/>
        <v>0</v>
      </c>
      <c r="M129" s="131">
        <f t="shared" si="10"/>
        <v>1</v>
      </c>
      <c r="N129" s="131">
        <f t="shared" si="10"/>
        <v>0</v>
      </c>
      <c r="O129" s="131">
        <f t="shared" si="10"/>
        <v>0</v>
      </c>
      <c r="P129" s="131">
        <f t="shared" si="10"/>
        <v>0</v>
      </c>
      <c r="Q129" s="131">
        <f t="shared" si="10"/>
        <v>0</v>
      </c>
      <c r="R129" s="131">
        <f t="shared" si="10"/>
        <v>0</v>
      </c>
      <c r="S129" s="131">
        <f t="shared" si="11"/>
        <v>0</v>
      </c>
      <c r="T129" s="131">
        <f t="shared" si="11"/>
        <v>0</v>
      </c>
      <c r="V129" s="87">
        <v>0</v>
      </c>
      <c r="W129" s="87">
        <v>1</v>
      </c>
      <c r="X129" s="87">
        <v>0</v>
      </c>
      <c r="Y129" s="87">
        <v>0</v>
      </c>
      <c r="Z129" s="87">
        <v>0</v>
      </c>
      <c r="AA129" s="87">
        <v>0</v>
      </c>
      <c r="AB129" s="87">
        <v>0</v>
      </c>
      <c r="AC129" s="87">
        <v>1</v>
      </c>
      <c r="AD129" s="87">
        <v>0</v>
      </c>
      <c r="AE129" s="87">
        <v>0</v>
      </c>
      <c r="AF129" s="87">
        <v>1</v>
      </c>
      <c r="AG129" s="87">
        <v>0</v>
      </c>
      <c r="AH129" s="87">
        <v>0</v>
      </c>
      <c r="AI129" s="87">
        <v>0</v>
      </c>
      <c r="AJ129" s="87">
        <v>0</v>
      </c>
      <c r="AK129" s="87">
        <v>0</v>
      </c>
      <c r="AL129" s="87">
        <v>0</v>
      </c>
      <c r="AM129" s="87">
        <v>0</v>
      </c>
    </row>
    <row r="130" spans="1:39">
      <c r="A130" s="144">
        <v>89106</v>
      </c>
      <c r="B130" s="87">
        <v>1</v>
      </c>
      <c r="C130" s="131">
        <f t="shared" si="10"/>
        <v>0</v>
      </c>
      <c r="D130" s="131">
        <f t="shared" si="10"/>
        <v>0</v>
      </c>
      <c r="E130" s="131">
        <f t="shared" si="10"/>
        <v>1</v>
      </c>
      <c r="F130" s="131">
        <f t="shared" si="10"/>
        <v>0</v>
      </c>
      <c r="G130" s="131">
        <f t="shared" si="10"/>
        <v>0</v>
      </c>
      <c r="H130" s="131">
        <f t="shared" si="10"/>
        <v>0</v>
      </c>
      <c r="I130" s="131">
        <f t="shared" si="10"/>
        <v>0</v>
      </c>
      <c r="J130" s="131">
        <f t="shared" si="10"/>
        <v>1</v>
      </c>
      <c r="K130" s="131">
        <f t="shared" si="10"/>
        <v>0</v>
      </c>
      <c r="L130" s="131">
        <f t="shared" si="10"/>
        <v>0</v>
      </c>
      <c r="M130" s="131">
        <f t="shared" si="10"/>
        <v>0</v>
      </c>
      <c r="N130" s="131">
        <f t="shared" si="10"/>
        <v>0</v>
      </c>
      <c r="O130" s="131">
        <f t="shared" si="10"/>
        <v>0</v>
      </c>
      <c r="P130" s="131">
        <f t="shared" si="10"/>
        <v>0</v>
      </c>
      <c r="Q130" s="131">
        <f t="shared" si="10"/>
        <v>0</v>
      </c>
      <c r="R130" s="131">
        <f t="shared" si="10"/>
        <v>1</v>
      </c>
      <c r="S130" s="131">
        <f t="shared" si="11"/>
        <v>0</v>
      </c>
      <c r="T130" s="131">
        <f t="shared" si="11"/>
        <v>0</v>
      </c>
      <c r="V130" s="87">
        <v>0</v>
      </c>
      <c r="W130" s="87">
        <v>0</v>
      </c>
      <c r="X130" s="87">
        <v>1</v>
      </c>
      <c r="Y130" s="87">
        <v>0</v>
      </c>
      <c r="Z130" s="87">
        <v>0</v>
      </c>
      <c r="AA130" s="87">
        <v>0</v>
      </c>
      <c r="AB130" s="87">
        <v>0</v>
      </c>
      <c r="AC130" s="87">
        <v>1</v>
      </c>
      <c r="AD130" s="87">
        <v>0</v>
      </c>
      <c r="AE130" s="87">
        <v>0</v>
      </c>
      <c r="AF130" s="87">
        <v>0</v>
      </c>
      <c r="AG130" s="87">
        <v>0</v>
      </c>
      <c r="AH130" s="87">
        <v>0</v>
      </c>
      <c r="AI130" s="87">
        <v>0</v>
      </c>
      <c r="AJ130" s="87">
        <v>0</v>
      </c>
      <c r="AK130" s="87">
        <v>1</v>
      </c>
      <c r="AL130" s="87">
        <v>0</v>
      </c>
      <c r="AM130" s="87">
        <v>0</v>
      </c>
    </row>
    <row r="131" spans="1:39">
      <c r="A131" s="144">
        <v>92600</v>
      </c>
      <c r="B131" s="87">
        <v>1</v>
      </c>
      <c r="C131" s="131">
        <f t="shared" si="10"/>
        <v>0</v>
      </c>
      <c r="D131" s="131">
        <f t="shared" si="10"/>
        <v>0</v>
      </c>
      <c r="E131" s="131">
        <f t="shared" si="10"/>
        <v>0</v>
      </c>
      <c r="F131" s="131">
        <f t="shared" si="10"/>
        <v>0</v>
      </c>
      <c r="G131" s="131">
        <f t="shared" si="10"/>
        <v>1</v>
      </c>
      <c r="H131" s="131">
        <f t="shared" si="10"/>
        <v>0</v>
      </c>
      <c r="I131" s="131">
        <f t="shared" si="10"/>
        <v>1</v>
      </c>
      <c r="J131" s="131">
        <f t="shared" si="10"/>
        <v>0</v>
      </c>
      <c r="K131" s="131">
        <f t="shared" si="10"/>
        <v>0</v>
      </c>
      <c r="L131" s="131">
        <f t="shared" si="10"/>
        <v>0</v>
      </c>
      <c r="M131" s="131">
        <f t="shared" si="10"/>
        <v>0</v>
      </c>
      <c r="N131" s="131">
        <f t="shared" ref="N131:R136" si="12">AG131/$B131</f>
        <v>0</v>
      </c>
      <c r="O131" s="131">
        <f t="shared" si="12"/>
        <v>0</v>
      </c>
      <c r="P131" s="131">
        <f t="shared" si="12"/>
        <v>0</v>
      </c>
      <c r="Q131" s="131">
        <f t="shared" si="12"/>
        <v>0</v>
      </c>
      <c r="R131" s="131">
        <f t="shared" si="12"/>
        <v>0</v>
      </c>
      <c r="S131" s="131">
        <f t="shared" si="11"/>
        <v>0</v>
      </c>
      <c r="T131" s="131">
        <f t="shared" si="11"/>
        <v>1</v>
      </c>
      <c r="V131" s="87">
        <v>0</v>
      </c>
      <c r="W131" s="87">
        <v>0</v>
      </c>
      <c r="X131" s="87">
        <v>0</v>
      </c>
      <c r="Y131" s="87">
        <v>0</v>
      </c>
      <c r="Z131" s="87">
        <v>1</v>
      </c>
      <c r="AA131" s="87">
        <v>0</v>
      </c>
      <c r="AB131" s="87">
        <v>1</v>
      </c>
      <c r="AC131" s="87">
        <v>0</v>
      </c>
      <c r="AD131" s="87">
        <v>0</v>
      </c>
      <c r="AE131" s="87">
        <v>0</v>
      </c>
      <c r="AF131" s="87">
        <v>0</v>
      </c>
      <c r="AG131" s="87">
        <v>0</v>
      </c>
      <c r="AH131" s="87">
        <v>0</v>
      </c>
      <c r="AI131" s="87">
        <v>0</v>
      </c>
      <c r="AJ131" s="87">
        <v>0</v>
      </c>
      <c r="AK131" s="87">
        <v>0</v>
      </c>
      <c r="AL131" s="87">
        <v>0</v>
      </c>
      <c r="AM131" s="87">
        <v>1</v>
      </c>
    </row>
    <row r="132" spans="1:39">
      <c r="A132" s="144">
        <v>94102</v>
      </c>
      <c r="B132" s="87">
        <v>1</v>
      </c>
      <c r="C132" s="131">
        <f t="shared" ref="C132:M136" si="13">V132/$B132</f>
        <v>0</v>
      </c>
      <c r="D132" s="131">
        <f t="shared" si="13"/>
        <v>0</v>
      </c>
      <c r="E132" s="131">
        <f t="shared" si="13"/>
        <v>0</v>
      </c>
      <c r="F132" s="131">
        <f t="shared" si="13"/>
        <v>0</v>
      </c>
      <c r="G132" s="131">
        <f t="shared" si="13"/>
        <v>0</v>
      </c>
      <c r="H132" s="131">
        <f t="shared" si="13"/>
        <v>1</v>
      </c>
      <c r="I132" s="131">
        <f t="shared" si="13"/>
        <v>1</v>
      </c>
      <c r="J132" s="131">
        <f t="shared" si="13"/>
        <v>0</v>
      </c>
      <c r="K132" s="131">
        <f t="shared" si="13"/>
        <v>0</v>
      </c>
      <c r="L132" s="131">
        <f t="shared" si="13"/>
        <v>0</v>
      </c>
      <c r="M132" s="131">
        <f t="shared" si="13"/>
        <v>1</v>
      </c>
      <c r="N132" s="131">
        <f t="shared" si="12"/>
        <v>0</v>
      </c>
      <c r="O132" s="131">
        <f t="shared" si="12"/>
        <v>0</v>
      </c>
      <c r="P132" s="131">
        <f t="shared" si="12"/>
        <v>0</v>
      </c>
      <c r="Q132" s="131">
        <f t="shared" si="12"/>
        <v>0</v>
      </c>
      <c r="R132" s="131">
        <f t="shared" si="12"/>
        <v>0</v>
      </c>
      <c r="S132" s="131">
        <f t="shared" si="11"/>
        <v>0</v>
      </c>
      <c r="T132" s="131">
        <f t="shared" si="11"/>
        <v>0</v>
      </c>
      <c r="V132" s="87">
        <v>0</v>
      </c>
      <c r="W132" s="87">
        <v>0</v>
      </c>
      <c r="X132" s="87">
        <v>0</v>
      </c>
      <c r="Y132" s="87">
        <v>0</v>
      </c>
      <c r="Z132" s="87">
        <v>0</v>
      </c>
      <c r="AA132" s="87">
        <v>1</v>
      </c>
      <c r="AB132" s="87">
        <v>1</v>
      </c>
      <c r="AC132" s="87">
        <v>0</v>
      </c>
      <c r="AD132" s="87">
        <v>0</v>
      </c>
      <c r="AE132" s="87">
        <v>0</v>
      </c>
      <c r="AF132" s="87">
        <v>1</v>
      </c>
      <c r="AG132" s="87">
        <v>0</v>
      </c>
      <c r="AH132" s="87">
        <v>0</v>
      </c>
      <c r="AI132" s="87">
        <v>0</v>
      </c>
      <c r="AJ132" s="87">
        <v>0</v>
      </c>
      <c r="AK132" s="87">
        <v>0</v>
      </c>
      <c r="AL132" s="87">
        <v>0</v>
      </c>
      <c r="AM132" s="87">
        <v>0</v>
      </c>
    </row>
    <row r="133" spans="1:39">
      <c r="A133" s="144">
        <v>94107</v>
      </c>
      <c r="B133" s="87">
        <v>1</v>
      </c>
      <c r="C133" s="131">
        <f t="shared" si="13"/>
        <v>0</v>
      </c>
      <c r="D133" s="131">
        <f t="shared" si="13"/>
        <v>0</v>
      </c>
      <c r="E133" s="131">
        <f t="shared" si="13"/>
        <v>1</v>
      </c>
      <c r="F133" s="131">
        <f t="shared" si="13"/>
        <v>0</v>
      </c>
      <c r="G133" s="131">
        <f t="shared" si="13"/>
        <v>0</v>
      </c>
      <c r="H133" s="131">
        <f t="shared" si="13"/>
        <v>0</v>
      </c>
      <c r="I133" s="131">
        <f t="shared" si="13"/>
        <v>1</v>
      </c>
      <c r="J133" s="131">
        <f t="shared" si="13"/>
        <v>0</v>
      </c>
      <c r="K133" s="131">
        <f t="shared" si="13"/>
        <v>0</v>
      </c>
      <c r="L133" s="131">
        <f t="shared" si="13"/>
        <v>0</v>
      </c>
      <c r="M133" s="131">
        <f t="shared" si="13"/>
        <v>1</v>
      </c>
      <c r="N133" s="131">
        <f t="shared" si="12"/>
        <v>0</v>
      </c>
      <c r="O133" s="131">
        <f t="shared" si="12"/>
        <v>0</v>
      </c>
      <c r="P133" s="131">
        <f t="shared" si="12"/>
        <v>0</v>
      </c>
      <c r="Q133" s="131">
        <f t="shared" si="12"/>
        <v>0</v>
      </c>
      <c r="R133" s="131">
        <f t="shared" si="12"/>
        <v>0</v>
      </c>
      <c r="S133" s="131">
        <f t="shared" si="11"/>
        <v>0</v>
      </c>
      <c r="T133" s="131">
        <f t="shared" si="11"/>
        <v>0</v>
      </c>
      <c r="V133" s="87">
        <v>0</v>
      </c>
      <c r="W133" s="87">
        <v>0</v>
      </c>
      <c r="X133" s="87">
        <v>1</v>
      </c>
      <c r="Y133" s="87">
        <v>0</v>
      </c>
      <c r="Z133" s="87">
        <v>0</v>
      </c>
      <c r="AA133" s="87">
        <v>0</v>
      </c>
      <c r="AB133" s="87">
        <v>1</v>
      </c>
      <c r="AC133" s="87">
        <v>0</v>
      </c>
      <c r="AD133" s="87">
        <v>0</v>
      </c>
      <c r="AE133" s="87">
        <v>0</v>
      </c>
      <c r="AF133" s="87">
        <v>1</v>
      </c>
      <c r="AG133" s="87">
        <v>0</v>
      </c>
      <c r="AH133" s="87">
        <v>0</v>
      </c>
      <c r="AI133" s="87">
        <v>0</v>
      </c>
      <c r="AJ133" s="87">
        <v>0</v>
      </c>
      <c r="AK133" s="87">
        <v>0</v>
      </c>
      <c r="AL133" s="87">
        <v>0</v>
      </c>
      <c r="AM133" s="87">
        <v>0</v>
      </c>
    </row>
    <row r="134" spans="1:39">
      <c r="A134" s="144">
        <v>94920</v>
      </c>
      <c r="B134" s="87">
        <v>1</v>
      </c>
      <c r="C134" s="131">
        <f t="shared" si="13"/>
        <v>0</v>
      </c>
      <c r="D134" s="131">
        <f t="shared" si="13"/>
        <v>0</v>
      </c>
      <c r="E134" s="131">
        <f t="shared" si="13"/>
        <v>0</v>
      </c>
      <c r="F134" s="131">
        <f t="shared" si="13"/>
        <v>1</v>
      </c>
      <c r="G134" s="131">
        <f t="shared" si="13"/>
        <v>0</v>
      </c>
      <c r="H134" s="131">
        <f t="shared" si="13"/>
        <v>0</v>
      </c>
      <c r="I134" s="131">
        <f t="shared" si="13"/>
        <v>0</v>
      </c>
      <c r="J134" s="131">
        <f t="shared" si="13"/>
        <v>1</v>
      </c>
      <c r="K134" s="131">
        <f t="shared" si="13"/>
        <v>0</v>
      </c>
      <c r="L134" s="131">
        <f t="shared" si="13"/>
        <v>0</v>
      </c>
      <c r="M134" s="131">
        <f t="shared" si="13"/>
        <v>1</v>
      </c>
      <c r="N134" s="131">
        <f t="shared" si="12"/>
        <v>0</v>
      </c>
      <c r="O134" s="131">
        <f t="shared" si="12"/>
        <v>0</v>
      </c>
      <c r="P134" s="131">
        <f t="shared" si="12"/>
        <v>0</v>
      </c>
      <c r="Q134" s="131">
        <f t="shared" si="12"/>
        <v>0</v>
      </c>
      <c r="R134" s="131">
        <f t="shared" si="12"/>
        <v>0</v>
      </c>
      <c r="S134" s="131">
        <f t="shared" si="11"/>
        <v>0</v>
      </c>
      <c r="T134" s="131">
        <f t="shared" si="11"/>
        <v>0</v>
      </c>
      <c r="V134" s="87">
        <v>0</v>
      </c>
      <c r="W134" s="87">
        <v>0</v>
      </c>
      <c r="X134" s="87">
        <v>0</v>
      </c>
      <c r="Y134" s="87">
        <v>1</v>
      </c>
      <c r="Z134" s="87">
        <v>0</v>
      </c>
      <c r="AA134" s="87">
        <v>0</v>
      </c>
      <c r="AB134" s="87">
        <v>0</v>
      </c>
      <c r="AC134" s="87">
        <v>1</v>
      </c>
      <c r="AD134" s="87">
        <v>0</v>
      </c>
      <c r="AE134" s="87">
        <v>0</v>
      </c>
      <c r="AF134" s="87">
        <v>1</v>
      </c>
      <c r="AG134" s="87">
        <v>0</v>
      </c>
      <c r="AH134" s="87">
        <v>0</v>
      </c>
      <c r="AI134" s="87">
        <v>0</v>
      </c>
      <c r="AJ134" s="87">
        <v>0</v>
      </c>
      <c r="AK134" s="87">
        <v>0</v>
      </c>
      <c r="AL134" s="87">
        <v>0</v>
      </c>
      <c r="AM134" s="87">
        <v>0</v>
      </c>
    </row>
    <row r="135" spans="1:39">
      <c r="A135" s="144">
        <v>95054</v>
      </c>
      <c r="B135" s="87">
        <v>1</v>
      </c>
      <c r="C135" s="131">
        <f t="shared" si="13"/>
        <v>0</v>
      </c>
      <c r="D135" s="131">
        <f t="shared" si="13"/>
        <v>0</v>
      </c>
      <c r="E135" s="131">
        <f t="shared" si="13"/>
        <v>1</v>
      </c>
      <c r="F135" s="131">
        <f t="shared" si="13"/>
        <v>0</v>
      </c>
      <c r="G135" s="131">
        <f t="shared" si="13"/>
        <v>0</v>
      </c>
      <c r="H135" s="131">
        <f t="shared" si="13"/>
        <v>0</v>
      </c>
      <c r="I135" s="131">
        <f t="shared" si="13"/>
        <v>1</v>
      </c>
      <c r="J135" s="131">
        <f t="shared" si="13"/>
        <v>0</v>
      </c>
      <c r="K135" s="131">
        <f t="shared" si="13"/>
        <v>0</v>
      </c>
      <c r="L135" s="131">
        <f t="shared" si="13"/>
        <v>0</v>
      </c>
      <c r="M135" s="131">
        <f t="shared" si="13"/>
        <v>0</v>
      </c>
      <c r="N135" s="131">
        <f t="shared" si="12"/>
        <v>0</v>
      </c>
      <c r="O135" s="131">
        <f t="shared" si="12"/>
        <v>0</v>
      </c>
      <c r="P135" s="131">
        <f t="shared" si="12"/>
        <v>0</v>
      </c>
      <c r="Q135" s="131">
        <f t="shared" si="12"/>
        <v>0</v>
      </c>
      <c r="R135" s="131">
        <f t="shared" si="12"/>
        <v>1</v>
      </c>
      <c r="S135" s="131">
        <f t="shared" si="11"/>
        <v>0</v>
      </c>
      <c r="T135" s="131">
        <f t="shared" si="11"/>
        <v>0</v>
      </c>
      <c r="V135" s="87">
        <v>0</v>
      </c>
      <c r="W135" s="87">
        <v>0</v>
      </c>
      <c r="X135" s="87">
        <v>1</v>
      </c>
      <c r="Y135" s="87">
        <v>0</v>
      </c>
      <c r="Z135" s="87">
        <v>0</v>
      </c>
      <c r="AA135" s="87">
        <v>0</v>
      </c>
      <c r="AB135" s="87">
        <v>1</v>
      </c>
      <c r="AC135" s="87">
        <v>0</v>
      </c>
      <c r="AD135" s="87">
        <v>0</v>
      </c>
      <c r="AE135" s="87">
        <v>0</v>
      </c>
      <c r="AF135" s="87">
        <v>0</v>
      </c>
      <c r="AG135" s="87">
        <v>0</v>
      </c>
      <c r="AH135" s="87">
        <v>0</v>
      </c>
      <c r="AI135" s="87">
        <v>0</v>
      </c>
      <c r="AJ135" s="87">
        <v>0</v>
      </c>
      <c r="AK135" s="87">
        <v>1</v>
      </c>
      <c r="AL135" s="87">
        <v>0</v>
      </c>
      <c r="AM135" s="87">
        <v>0</v>
      </c>
    </row>
    <row r="136" spans="1:39">
      <c r="A136" s="145" t="s">
        <v>233</v>
      </c>
      <c r="B136" s="87">
        <v>1</v>
      </c>
      <c r="C136" s="131">
        <f t="shared" si="13"/>
        <v>0</v>
      </c>
      <c r="D136" s="131">
        <f t="shared" si="13"/>
        <v>0</v>
      </c>
      <c r="E136" s="131">
        <f t="shared" si="13"/>
        <v>1</v>
      </c>
      <c r="F136" s="131">
        <f t="shared" si="13"/>
        <v>0</v>
      </c>
      <c r="G136" s="131">
        <f t="shared" si="13"/>
        <v>0</v>
      </c>
      <c r="H136" s="131">
        <f t="shared" si="13"/>
        <v>0</v>
      </c>
      <c r="I136" s="131">
        <f t="shared" si="13"/>
        <v>0</v>
      </c>
      <c r="J136" s="131">
        <f t="shared" si="13"/>
        <v>0</v>
      </c>
      <c r="K136" s="131">
        <f t="shared" si="13"/>
        <v>0</v>
      </c>
      <c r="L136" s="131">
        <f t="shared" si="13"/>
        <v>1</v>
      </c>
      <c r="M136" s="131">
        <f t="shared" si="13"/>
        <v>1</v>
      </c>
      <c r="N136" s="131">
        <f t="shared" si="12"/>
        <v>0</v>
      </c>
      <c r="O136" s="131">
        <f t="shared" si="12"/>
        <v>0</v>
      </c>
      <c r="P136" s="131">
        <f t="shared" si="12"/>
        <v>0</v>
      </c>
      <c r="Q136" s="131">
        <f t="shared" si="12"/>
        <v>0</v>
      </c>
      <c r="R136" s="131">
        <f t="shared" si="12"/>
        <v>0</v>
      </c>
      <c r="S136" s="131">
        <f t="shared" si="11"/>
        <v>0</v>
      </c>
      <c r="T136" s="131">
        <f t="shared" si="11"/>
        <v>0</v>
      </c>
      <c r="V136" s="87">
        <v>0</v>
      </c>
      <c r="W136" s="87">
        <v>0</v>
      </c>
      <c r="X136" s="87">
        <v>1</v>
      </c>
      <c r="Y136" s="87">
        <v>0</v>
      </c>
      <c r="Z136" s="87">
        <v>0</v>
      </c>
      <c r="AA136" s="87">
        <v>0</v>
      </c>
      <c r="AB136" s="87">
        <v>0</v>
      </c>
      <c r="AC136" s="87">
        <v>0</v>
      </c>
      <c r="AD136" s="87">
        <v>0</v>
      </c>
      <c r="AE136" s="87">
        <v>1</v>
      </c>
      <c r="AF136" s="87">
        <v>1</v>
      </c>
      <c r="AG136" s="87">
        <v>0</v>
      </c>
      <c r="AH136" s="87">
        <v>0</v>
      </c>
      <c r="AI136" s="87">
        <v>0</v>
      </c>
      <c r="AJ136" s="87">
        <v>0</v>
      </c>
      <c r="AK136" s="87">
        <v>0</v>
      </c>
      <c r="AL136" s="87">
        <v>0</v>
      </c>
      <c r="AM136" s="87">
        <v>0</v>
      </c>
    </row>
    <row r="137" spans="1:39">
      <c r="A137"/>
    </row>
    <row r="138" spans="1:39">
      <c r="A138"/>
    </row>
    <row r="139" spans="1:39">
      <c r="A139"/>
    </row>
    <row r="140" spans="1:39">
      <c r="A140"/>
    </row>
    <row r="141" spans="1:39">
      <c r="A141"/>
    </row>
    <row r="142" spans="1:39">
      <c r="A142"/>
    </row>
    <row r="143" spans="1:39">
      <c r="A143"/>
    </row>
    <row r="144" spans="1:39">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3:K96"/>
  <sheetViews>
    <sheetView workbookViewId="0">
      <selection activeCell="K3" sqref="K3"/>
    </sheetView>
  </sheetViews>
  <sheetFormatPr baseColWidth="10" defaultColWidth="8.83203125" defaultRowHeight="15" x14ac:dyDescent="0"/>
  <cols>
    <col min="1" max="1" width="12.1640625" bestFit="1" customWidth="1"/>
    <col min="2" max="2" width="33.1640625" bestFit="1" customWidth="1"/>
    <col min="4" max="4" width="15" bestFit="1" customWidth="1"/>
    <col min="5" max="5" width="43.6640625" customWidth="1"/>
  </cols>
  <sheetData>
    <row r="3" spans="1:11">
      <c r="A3" s="154" t="s">
        <v>1053</v>
      </c>
      <c r="B3" t="s">
        <v>1054</v>
      </c>
      <c r="D3" s="154" t="s">
        <v>1053</v>
      </c>
      <c r="E3" t="s">
        <v>1055</v>
      </c>
    </row>
    <row r="4" spans="1:11">
      <c r="A4" s="151">
        <v>1937</v>
      </c>
      <c r="B4" s="150">
        <v>4.8543689320388345E-3</v>
      </c>
      <c r="D4" s="151" t="s">
        <v>1056</v>
      </c>
      <c r="E4" s="150">
        <v>0.31428571428571428</v>
      </c>
      <c r="I4" s="2" t="s">
        <v>1057</v>
      </c>
      <c r="J4">
        <f>'[1]Raw data'!FO214</f>
        <v>26</v>
      </c>
      <c r="K4" s="152">
        <f t="shared" ref="K4:K9" si="0">J4/J$10</f>
        <v>0.12264150943396226</v>
      </c>
    </row>
    <row r="5" spans="1:11">
      <c r="A5" s="151">
        <v>1943</v>
      </c>
      <c r="B5" s="150">
        <v>4.8543689320388345E-3</v>
      </c>
      <c r="D5" s="151" t="s">
        <v>1058</v>
      </c>
      <c r="E5" s="150">
        <v>0.6428571428571429</v>
      </c>
      <c r="I5" s="2" t="s">
        <v>91</v>
      </c>
      <c r="J5">
        <f>'[1]Raw data'!FQ214</f>
        <v>11</v>
      </c>
      <c r="K5" s="152">
        <f t="shared" si="0"/>
        <v>5.1886792452830191E-2</v>
      </c>
    </row>
    <row r="6" spans="1:11">
      <c r="A6" s="151">
        <v>1945</v>
      </c>
      <c r="B6" s="150">
        <v>4.8543689320388345E-3</v>
      </c>
      <c r="D6" s="151" t="s">
        <v>1059</v>
      </c>
      <c r="E6" s="150">
        <v>1.9047619047619049E-2</v>
      </c>
      <c r="I6" s="2" t="s">
        <v>93</v>
      </c>
      <c r="J6">
        <f>'[1]Raw data'!FR214</f>
        <v>7</v>
      </c>
      <c r="K6" s="152">
        <f t="shared" si="0"/>
        <v>3.3018867924528301E-2</v>
      </c>
    </row>
    <row r="7" spans="1:11">
      <c r="A7" s="151">
        <v>1948</v>
      </c>
      <c r="B7" s="150">
        <v>9.7087378640776691E-3</v>
      </c>
      <c r="D7" s="151" t="s">
        <v>48</v>
      </c>
      <c r="E7" s="150">
        <v>2.3809523809523808E-2</v>
      </c>
      <c r="I7" s="2" t="s">
        <v>1060</v>
      </c>
      <c r="J7">
        <f>'[1]Raw data'!FS214</f>
        <v>15</v>
      </c>
      <c r="K7" s="152">
        <f t="shared" si="0"/>
        <v>7.0754716981132074E-2</v>
      </c>
    </row>
    <row r="8" spans="1:11">
      <c r="A8" s="151">
        <v>1951</v>
      </c>
      <c r="B8" s="150">
        <v>9.7087378640776691E-3</v>
      </c>
      <c r="D8" s="151" t="s">
        <v>1061</v>
      </c>
      <c r="E8" s="150">
        <v>0</v>
      </c>
      <c r="I8" s="2" t="s">
        <v>1062</v>
      </c>
      <c r="J8">
        <f>'[1]Raw data'!FP214</f>
        <v>162</v>
      </c>
      <c r="K8" s="152">
        <f t="shared" si="0"/>
        <v>0.76415094339622647</v>
      </c>
    </row>
    <row r="9" spans="1:11">
      <c r="A9" s="151">
        <v>1952</v>
      </c>
      <c r="B9" s="150">
        <v>1.4563106796116505E-2</v>
      </c>
      <c r="D9" s="151" t="s">
        <v>1063</v>
      </c>
      <c r="E9" s="150">
        <v>1</v>
      </c>
      <c r="I9" s="2" t="s">
        <v>1064</v>
      </c>
      <c r="J9">
        <f>'[1]Raw data'!FU214</f>
        <v>147</v>
      </c>
      <c r="K9" s="152">
        <f t="shared" si="0"/>
        <v>0.69339622641509435</v>
      </c>
    </row>
    <row r="10" spans="1:11">
      <c r="A10" s="151">
        <v>1953</v>
      </c>
      <c r="B10" s="150">
        <v>3.3980582524271843E-2</v>
      </c>
      <c r="I10" s="153" t="s">
        <v>1065</v>
      </c>
      <c r="J10" s="1">
        <v>212</v>
      </c>
    </row>
    <row r="11" spans="1:11">
      <c r="A11" s="151">
        <v>1954</v>
      </c>
      <c r="B11" s="150">
        <v>1.4563106796116505E-2</v>
      </c>
    </row>
    <row r="12" spans="1:11">
      <c r="A12" s="151">
        <v>1955</v>
      </c>
      <c r="B12" s="150">
        <v>1.4563106796116505E-2</v>
      </c>
    </row>
    <row r="13" spans="1:11">
      <c r="A13" s="151">
        <v>1956</v>
      </c>
      <c r="B13" s="150">
        <v>2.4271844660194174E-2</v>
      </c>
    </row>
    <row r="14" spans="1:11">
      <c r="A14" s="151">
        <v>1957</v>
      </c>
      <c r="B14" s="150">
        <v>4.8543689320388345E-3</v>
      </c>
    </row>
    <row r="15" spans="1:11">
      <c r="A15" s="151">
        <v>1958</v>
      </c>
      <c r="B15" s="150">
        <v>4.8543689320388345E-3</v>
      </c>
      <c r="I15" t="s">
        <v>91</v>
      </c>
      <c r="J15">
        <v>1</v>
      </c>
      <c r="K15" s="150">
        <v>1.4E-2</v>
      </c>
    </row>
    <row r="16" spans="1:11">
      <c r="A16" s="151">
        <v>1960</v>
      </c>
      <c r="B16" s="150">
        <v>9.7087378640776691E-3</v>
      </c>
      <c r="I16" t="s">
        <v>453</v>
      </c>
      <c r="J16">
        <v>7</v>
      </c>
      <c r="K16" s="150">
        <v>9.7000000000000003E-2</v>
      </c>
    </row>
    <row r="17" spans="1:11">
      <c r="A17" s="151">
        <v>1961</v>
      </c>
      <c r="B17" s="150">
        <v>2.4271844660194174E-2</v>
      </c>
      <c r="I17" t="s">
        <v>454</v>
      </c>
      <c r="J17">
        <v>2</v>
      </c>
      <c r="K17" s="150">
        <v>2.8000000000000001E-2</v>
      </c>
    </row>
    <row r="18" spans="1:11">
      <c r="A18" s="151">
        <v>1962</v>
      </c>
      <c r="B18" s="150">
        <v>1.4563106796116505E-2</v>
      </c>
      <c r="I18" t="s">
        <v>506</v>
      </c>
      <c r="J18">
        <v>62</v>
      </c>
      <c r="K18" s="150">
        <v>0.86099999999999999</v>
      </c>
    </row>
    <row r="19" spans="1:11">
      <c r="A19" s="151">
        <v>1963</v>
      </c>
      <c r="B19" s="150">
        <v>1.9417475728155338E-2</v>
      </c>
    </row>
    <row r="20" spans="1:11">
      <c r="A20" s="151">
        <v>1964</v>
      </c>
      <c r="B20" s="150">
        <v>9.7087378640776691E-3</v>
      </c>
    </row>
    <row r="21" spans="1:11">
      <c r="A21" s="151">
        <v>1965</v>
      </c>
      <c r="B21" s="150">
        <v>3.3980582524271843E-2</v>
      </c>
    </row>
    <row r="22" spans="1:11">
      <c r="A22" s="151">
        <v>1966</v>
      </c>
      <c r="B22" s="150">
        <v>1.9417475728155338E-2</v>
      </c>
    </row>
    <row r="23" spans="1:11">
      <c r="A23" s="151">
        <v>1967</v>
      </c>
      <c r="B23" s="150">
        <v>1.9417475728155338E-2</v>
      </c>
    </row>
    <row r="24" spans="1:11">
      <c r="A24" s="151">
        <v>1968</v>
      </c>
      <c r="B24" s="150">
        <v>2.9126213592233011E-2</v>
      </c>
    </row>
    <row r="25" spans="1:11">
      <c r="A25" s="151">
        <v>1969</v>
      </c>
      <c r="B25" s="150">
        <v>2.9126213592233011E-2</v>
      </c>
    </row>
    <row r="26" spans="1:11">
      <c r="A26" s="151">
        <v>1970</v>
      </c>
      <c r="B26" s="150">
        <v>1.4563106796116505E-2</v>
      </c>
    </row>
    <row r="27" spans="1:11">
      <c r="A27" s="151">
        <v>1971</v>
      </c>
      <c r="B27" s="150">
        <v>2.4271844660194174E-2</v>
      </c>
    </row>
    <row r="28" spans="1:11">
      <c r="A28" s="151">
        <v>1972</v>
      </c>
      <c r="B28" s="150">
        <v>9.7087378640776691E-3</v>
      </c>
    </row>
    <row r="29" spans="1:11">
      <c r="A29" s="151">
        <v>1973</v>
      </c>
      <c r="B29" s="150">
        <v>1.4563106796116505E-2</v>
      </c>
    </row>
    <row r="30" spans="1:11">
      <c r="A30" s="151">
        <v>1974</v>
      </c>
      <c r="B30" s="150">
        <v>1.4563106796116505E-2</v>
      </c>
    </row>
    <row r="31" spans="1:11">
      <c r="A31" s="151">
        <v>1975</v>
      </c>
      <c r="B31" s="150">
        <v>2.9126213592233011E-2</v>
      </c>
    </row>
    <row r="32" spans="1:11">
      <c r="A32" s="151">
        <v>1976</v>
      </c>
      <c r="B32" s="150">
        <v>1.9417475728155338E-2</v>
      </c>
    </row>
    <row r="33" spans="1:2">
      <c r="A33" s="151">
        <v>1977</v>
      </c>
      <c r="B33" s="150">
        <v>2.9126213592233011E-2</v>
      </c>
    </row>
    <row r="34" spans="1:2">
      <c r="A34" s="151">
        <v>1978</v>
      </c>
      <c r="B34" s="150">
        <v>2.9126213592233011E-2</v>
      </c>
    </row>
    <row r="35" spans="1:2">
      <c r="A35" s="151">
        <v>1979</v>
      </c>
      <c r="B35" s="150">
        <v>3.8834951456310676E-2</v>
      </c>
    </row>
    <row r="36" spans="1:2">
      <c r="A36" s="151">
        <v>1980</v>
      </c>
      <c r="B36" s="150">
        <v>2.4271844660194174E-2</v>
      </c>
    </row>
    <row r="37" spans="1:2">
      <c r="A37" s="151">
        <v>1981</v>
      </c>
      <c r="B37" s="150">
        <v>4.3689320388349516E-2</v>
      </c>
    </row>
    <row r="38" spans="1:2">
      <c r="A38" s="151">
        <v>1982</v>
      </c>
      <c r="B38" s="150">
        <v>4.8543689320388349E-2</v>
      </c>
    </row>
    <row r="39" spans="1:2">
      <c r="A39" s="151">
        <v>1983</v>
      </c>
      <c r="B39" s="150">
        <v>2.4271844660194174E-2</v>
      </c>
    </row>
    <row r="40" spans="1:2">
      <c r="A40" s="151">
        <v>1984</v>
      </c>
      <c r="B40" s="150">
        <v>1.9417475728155338E-2</v>
      </c>
    </row>
    <row r="41" spans="1:2">
      <c r="A41" s="151">
        <v>1985</v>
      </c>
      <c r="B41" s="150">
        <v>3.3980582524271843E-2</v>
      </c>
    </row>
    <row r="42" spans="1:2">
      <c r="A42" s="151">
        <v>1986</v>
      </c>
      <c r="B42" s="150">
        <v>4.8543689320388349E-2</v>
      </c>
    </row>
    <row r="43" spans="1:2">
      <c r="A43" s="151">
        <v>1987</v>
      </c>
      <c r="B43" s="150">
        <v>9.7087378640776691E-3</v>
      </c>
    </row>
    <row r="44" spans="1:2">
      <c r="A44" s="151">
        <v>1988</v>
      </c>
      <c r="B44" s="150">
        <v>2.9126213592233011E-2</v>
      </c>
    </row>
    <row r="45" spans="1:2">
      <c r="A45" s="151">
        <v>1989</v>
      </c>
      <c r="B45" s="150">
        <v>1.9417475728155338E-2</v>
      </c>
    </row>
    <row r="46" spans="1:2">
      <c r="A46" s="151">
        <v>1990</v>
      </c>
      <c r="B46" s="150">
        <v>4.3689320388349516E-2</v>
      </c>
    </row>
    <row r="47" spans="1:2">
      <c r="A47" s="151">
        <v>1991</v>
      </c>
      <c r="B47" s="150">
        <v>2.9126213592233011E-2</v>
      </c>
    </row>
    <row r="48" spans="1:2">
      <c r="A48" s="151">
        <v>1992</v>
      </c>
      <c r="B48" s="150">
        <v>3.3980582524271843E-2</v>
      </c>
    </row>
    <row r="49" spans="1:3">
      <c r="A49" s="151">
        <v>1994</v>
      </c>
      <c r="B49" s="150">
        <v>4.8543689320388345E-3</v>
      </c>
    </row>
    <row r="50" spans="1:3">
      <c r="A50" s="151">
        <v>1995</v>
      </c>
      <c r="B50" s="150">
        <v>4.8543689320388345E-3</v>
      </c>
    </row>
    <row r="51" spans="1:3">
      <c r="A51" s="151">
        <v>1997</v>
      </c>
      <c r="B51" s="150">
        <v>4.8543689320388345E-3</v>
      </c>
    </row>
    <row r="52" spans="1:3">
      <c r="A52" s="151" t="s">
        <v>1061</v>
      </c>
      <c r="B52" s="150">
        <v>0</v>
      </c>
    </row>
    <row r="53" spans="1:3">
      <c r="A53" s="151" t="s">
        <v>1063</v>
      </c>
      <c r="B53" s="150">
        <v>1</v>
      </c>
    </row>
    <row r="56" spans="1:3">
      <c r="A56">
        <v>1937</v>
      </c>
      <c r="B56">
        <v>1</v>
      </c>
      <c r="C56" s="150">
        <v>1.4999999999999999E-2</v>
      </c>
    </row>
    <row r="57" spans="1:3">
      <c r="A57">
        <v>1943</v>
      </c>
      <c r="B57">
        <v>1</v>
      </c>
      <c r="C57" s="150">
        <v>1.4999999999999999E-2</v>
      </c>
    </row>
    <row r="58" spans="1:3">
      <c r="A58">
        <v>1950</v>
      </c>
      <c r="B58">
        <v>1</v>
      </c>
      <c r="C58" s="150">
        <v>1.4999999999999999E-2</v>
      </c>
    </row>
    <row r="59" spans="1:3">
      <c r="A59">
        <v>1952</v>
      </c>
      <c r="B59">
        <v>2</v>
      </c>
      <c r="C59" s="150">
        <v>2.9000000000000001E-2</v>
      </c>
    </row>
    <row r="60" spans="1:3">
      <c r="A60">
        <v>1953</v>
      </c>
      <c r="B60">
        <v>1</v>
      </c>
      <c r="C60" s="150">
        <v>1.4999999999999999E-2</v>
      </c>
    </row>
    <row r="61" spans="1:3">
      <c r="A61">
        <v>1954</v>
      </c>
      <c r="B61">
        <v>1</v>
      </c>
      <c r="C61" s="150">
        <v>1.4999999999999999E-2</v>
      </c>
    </row>
    <row r="62" spans="1:3">
      <c r="A62">
        <v>1955</v>
      </c>
      <c r="B62">
        <v>1</v>
      </c>
      <c r="C62" s="150">
        <v>1.4999999999999999E-2</v>
      </c>
    </row>
    <row r="63" spans="1:3">
      <c r="A63">
        <v>1956</v>
      </c>
      <c r="B63">
        <v>2</v>
      </c>
      <c r="C63" s="150">
        <v>2.9000000000000001E-2</v>
      </c>
    </row>
    <row r="64" spans="1:3">
      <c r="A64">
        <v>1961</v>
      </c>
      <c r="B64">
        <v>2</v>
      </c>
      <c r="C64" s="150">
        <v>2.9000000000000001E-2</v>
      </c>
    </row>
    <row r="65" spans="1:3">
      <c r="A65">
        <v>1962</v>
      </c>
      <c r="B65">
        <v>1</v>
      </c>
      <c r="C65" s="150">
        <v>1.4999999999999999E-2</v>
      </c>
    </row>
    <row r="66" spans="1:3">
      <c r="A66">
        <v>1964</v>
      </c>
      <c r="B66">
        <v>1</v>
      </c>
      <c r="C66" s="150">
        <v>1.4999999999999999E-2</v>
      </c>
    </row>
    <row r="67" spans="1:3">
      <c r="A67">
        <v>1965</v>
      </c>
      <c r="B67">
        <v>1</v>
      </c>
      <c r="C67" s="150">
        <v>1.4999999999999999E-2</v>
      </c>
    </row>
    <row r="68" spans="1:3">
      <c r="A68">
        <v>1966</v>
      </c>
      <c r="B68">
        <v>1</v>
      </c>
      <c r="C68" s="150">
        <v>1.4999999999999999E-2</v>
      </c>
    </row>
    <row r="69" spans="1:3">
      <c r="A69">
        <v>1967</v>
      </c>
      <c r="B69">
        <v>2</v>
      </c>
      <c r="C69" s="150">
        <v>2.9000000000000001E-2</v>
      </c>
    </row>
    <row r="70" spans="1:3">
      <c r="A70">
        <v>1968</v>
      </c>
      <c r="B70">
        <v>1</v>
      </c>
      <c r="C70" s="150">
        <v>1.4999999999999999E-2</v>
      </c>
    </row>
    <row r="71" spans="1:3">
      <c r="A71">
        <v>1969</v>
      </c>
      <c r="B71">
        <v>2</v>
      </c>
      <c r="C71" s="150">
        <v>2.9000000000000001E-2</v>
      </c>
    </row>
    <row r="72" spans="1:3">
      <c r="A72">
        <v>1970</v>
      </c>
      <c r="B72">
        <v>1</v>
      </c>
      <c r="C72" s="150">
        <v>1.4999999999999999E-2</v>
      </c>
    </row>
    <row r="73" spans="1:3">
      <c r="A73">
        <v>1971</v>
      </c>
      <c r="B73">
        <v>1</v>
      </c>
      <c r="C73" s="150">
        <v>1.4999999999999999E-2</v>
      </c>
    </row>
    <row r="74" spans="1:3">
      <c r="A74">
        <v>1972</v>
      </c>
      <c r="B74">
        <v>1</v>
      </c>
      <c r="C74" s="150">
        <v>1.4999999999999999E-2</v>
      </c>
    </row>
    <row r="75" spans="1:3">
      <c r="A75">
        <v>1973</v>
      </c>
      <c r="B75">
        <v>1</v>
      </c>
      <c r="C75" s="150">
        <v>1.4999999999999999E-2</v>
      </c>
    </row>
    <row r="76" spans="1:3">
      <c r="A76">
        <v>1974</v>
      </c>
      <c r="B76">
        <v>1</v>
      </c>
      <c r="C76" s="150">
        <v>1.4999999999999999E-2</v>
      </c>
    </row>
    <row r="77" spans="1:3">
      <c r="A77">
        <v>1975</v>
      </c>
      <c r="B77">
        <v>2</v>
      </c>
      <c r="C77" s="150">
        <v>2.9000000000000001E-2</v>
      </c>
    </row>
    <row r="78" spans="1:3">
      <c r="A78">
        <v>1976</v>
      </c>
      <c r="B78">
        <v>3</v>
      </c>
      <c r="C78" s="150">
        <v>4.3999999999999997E-2</v>
      </c>
    </row>
    <row r="79" spans="1:3">
      <c r="A79">
        <v>1977</v>
      </c>
      <c r="B79">
        <v>3</v>
      </c>
      <c r="C79" s="150">
        <v>4.3999999999999997E-2</v>
      </c>
    </row>
    <row r="80" spans="1:3">
      <c r="A80">
        <v>1978</v>
      </c>
      <c r="B80">
        <v>5</v>
      </c>
      <c r="C80" s="150">
        <v>7.3999999999999996E-2</v>
      </c>
    </row>
    <row r="81" spans="1:3">
      <c r="A81">
        <v>1979</v>
      </c>
      <c r="B81">
        <v>4</v>
      </c>
      <c r="C81" s="150">
        <v>5.8999999999999997E-2</v>
      </c>
    </row>
    <row r="82" spans="1:3">
      <c r="A82">
        <v>1980</v>
      </c>
      <c r="B82">
        <v>1</v>
      </c>
      <c r="C82" s="150">
        <v>1.4999999999999999E-2</v>
      </c>
    </row>
    <row r="83" spans="1:3">
      <c r="A83">
        <v>1981</v>
      </c>
      <c r="B83">
        <v>2</v>
      </c>
      <c r="C83" s="150">
        <v>2.9000000000000001E-2</v>
      </c>
    </row>
    <row r="84" spans="1:3">
      <c r="A84">
        <v>1982</v>
      </c>
      <c r="B84">
        <v>4</v>
      </c>
      <c r="C84" s="150">
        <v>5.8999999999999997E-2</v>
      </c>
    </row>
    <row r="85" spans="1:3">
      <c r="A85">
        <v>1983</v>
      </c>
      <c r="B85">
        <v>4</v>
      </c>
      <c r="C85" s="150">
        <v>5.8999999999999997E-2</v>
      </c>
    </row>
    <row r="86" spans="1:3">
      <c r="A86">
        <v>1984</v>
      </c>
      <c r="B86">
        <v>1</v>
      </c>
      <c r="C86" s="150">
        <v>1.4999999999999999E-2</v>
      </c>
    </row>
    <row r="87" spans="1:3">
      <c r="A87">
        <v>1985</v>
      </c>
      <c r="B87">
        <v>2</v>
      </c>
      <c r="C87" s="150">
        <v>2.9000000000000001E-2</v>
      </c>
    </row>
    <row r="88" spans="1:3">
      <c r="A88">
        <v>1986</v>
      </c>
      <c r="B88">
        <v>4</v>
      </c>
      <c r="C88" s="150">
        <v>5.8999999999999997E-2</v>
      </c>
    </row>
    <row r="89" spans="1:3">
      <c r="A89">
        <v>1988</v>
      </c>
      <c r="B89">
        <v>2</v>
      </c>
      <c r="C89" s="150">
        <v>2.9000000000000001E-2</v>
      </c>
    </row>
    <row r="90" spans="1:3">
      <c r="A90">
        <v>1989</v>
      </c>
      <c r="B90">
        <v>1</v>
      </c>
      <c r="C90" s="150">
        <v>1.4999999999999999E-2</v>
      </c>
    </row>
    <row r="91" spans="1:3">
      <c r="A91">
        <v>1990</v>
      </c>
      <c r="B91">
        <v>1</v>
      </c>
      <c r="C91" s="150">
        <v>1.4999999999999999E-2</v>
      </c>
    </row>
    <row r="92" spans="1:3">
      <c r="A92">
        <v>1992</v>
      </c>
      <c r="B92">
        <v>1</v>
      </c>
      <c r="C92" s="150">
        <v>1.4999999999999999E-2</v>
      </c>
    </row>
    <row r="93" spans="1:3">
      <c r="A93">
        <v>1994</v>
      </c>
      <c r="B93">
        <v>1</v>
      </c>
      <c r="C93" s="150">
        <v>1.4999999999999999E-2</v>
      </c>
    </row>
    <row r="94" spans="1:3">
      <c r="A94">
        <v>1995</v>
      </c>
      <c r="B94">
        <v>1</v>
      </c>
      <c r="C94" s="150">
        <v>1.4999999999999999E-2</v>
      </c>
    </row>
    <row r="95" spans="1:3">
      <c r="C95" s="150"/>
    </row>
    <row r="96" spans="1:3">
      <c r="C96" s="150"/>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M1379"/>
  <sheetViews>
    <sheetView workbookViewId="0">
      <selection activeCell="K3" sqref="K3"/>
    </sheetView>
  </sheetViews>
  <sheetFormatPr baseColWidth="10" defaultColWidth="8.83203125" defaultRowHeight="15" x14ac:dyDescent="0"/>
  <sheetData>
    <row r="1" spans="1:13">
      <c r="A1" t="s">
        <v>234</v>
      </c>
      <c r="B1" t="s">
        <v>235</v>
      </c>
      <c r="C1" t="s">
        <v>236</v>
      </c>
      <c r="D1" t="s">
        <v>237</v>
      </c>
      <c r="E1" t="s">
        <v>238</v>
      </c>
      <c r="F1" t="s">
        <v>239</v>
      </c>
    </row>
    <row r="2" spans="1:13" ht="409">
      <c r="A2" s="16" t="s">
        <v>240</v>
      </c>
      <c r="B2" t="s">
        <v>241</v>
      </c>
      <c r="C2" t="s">
        <v>242</v>
      </c>
      <c r="D2" s="16" t="s">
        <v>243</v>
      </c>
      <c r="E2" t="s">
        <v>244</v>
      </c>
      <c r="F2" s="148">
        <v>42788.839722222219</v>
      </c>
    </row>
    <row r="4" spans="1:13">
      <c r="A4" t="s">
        <v>245</v>
      </c>
      <c r="B4" t="s">
        <v>246</v>
      </c>
      <c r="C4" t="s">
        <v>247</v>
      </c>
      <c r="D4" t="s">
        <v>248</v>
      </c>
      <c r="E4" t="s">
        <v>249</v>
      </c>
      <c r="F4" t="s">
        <v>250</v>
      </c>
    </row>
    <row r="5" spans="1:13">
      <c r="A5" t="s">
        <v>251</v>
      </c>
      <c r="C5" t="s">
        <v>252</v>
      </c>
      <c r="D5" s="148">
        <v>42780.336805555555</v>
      </c>
      <c r="E5" s="148">
        <v>42780.336805555555</v>
      </c>
      <c r="F5" t="s">
        <v>253</v>
      </c>
    </row>
    <row r="7" spans="1:13">
      <c r="A7" t="s">
        <v>254</v>
      </c>
      <c r="B7" t="s">
        <v>255</v>
      </c>
      <c r="C7" t="s">
        <v>256</v>
      </c>
      <c r="D7" t="s">
        <v>257</v>
      </c>
    </row>
    <row r="8" spans="1:13">
      <c r="A8" t="s">
        <v>258</v>
      </c>
      <c r="B8" s="149">
        <v>1042</v>
      </c>
      <c r="C8">
        <v>450</v>
      </c>
      <c r="D8" s="150">
        <v>0.432</v>
      </c>
    </row>
    <row r="10" spans="1:13">
      <c r="A10" t="s">
        <v>259</v>
      </c>
      <c r="B10" t="s">
        <v>260</v>
      </c>
      <c r="C10" t="s">
        <v>261</v>
      </c>
      <c r="D10" t="s">
        <v>262</v>
      </c>
      <c r="E10" t="s">
        <v>263</v>
      </c>
      <c r="F10" t="s">
        <v>264</v>
      </c>
      <c r="G10" t="s">
        <v>265</v>
      </c>
    </row>
    <row r="11" spans="1:13">
      <c r="A11" t="s">
        <v>266</v>
      </c>
      <c r="B11" t="s">
        <v>267</v>
      </c>
      <c r="C11" t="s">
        <v>268</v>
      </c>
      <c r="D11" t="s">
        <v>269</v>
      </c>
      <c r="E11" t="s">
        <v>270</v>
      </c>
      <c r="F11" t="s">
        <v>271</v>
      </c>
      <c r="G11" t="s">
        <v>272</v>
      </c>
    </row>
    <row r="13" spans="1:13">
      <c r="A13" t="s">
        <v>273</v>
      </c>
      <c r="B13" t="s">
        <v>274</v>
      </c>
      <c r="C13" t="s">
        <v>275</v>
      </c>
      <c r="D13" t="s">
        <v>276</v>
      </c>
      <c r="E13" t="s">
        <v>277</v>
      </c>
      <c r="F13" t="s">
        <v>278</v>
      </c>
      <c r="G13" t="s">
        <v>279</v>
      </c>
      <c r="H13" t="s">
        <v>280</v>
      </c>
      <c r="I13" t="s">
        <v>281</v>
      </c>
      <c r="J13" t="s">
        <v>282</v>
      </c>
      <c r="K13" t="s">
        <v>283</v>
      </c>
      <c r="L13" t="s">
        <v>284</v>
      </c>
      <c r="M13" t="s">
        <v>285</v>
      </c>
    </row>
    <row r="14" spans="1:13">
      <c r="A14" t="s">
        <v>286</v>
      </c>
      <c r="B14" s="150">
        <v>0.41299999999999998</v>
      </c>
      <c r="C14" t="s">
        <v>287</v>
      </c>
      <c r="D14" s="150">
        <v>0.36799999999999999</v>
      </c>
      <c r="E14" t="s">
        <v>288</v>
      </c>
      <c r="F14" t="s">
        <v>289</v>
      </c>
      <c r="G14">
        <v>6</v>
      </c>
      <c r="H14" s="150">
        <v>1.2E-2</v>
      </c>
      <c r="I14" t="s">
        <v>290</v>
      </c>
      <c r="J14">
        <v>484</v>
      </c>
      <c r="K14" s="29">
        <v>1</v>
      </c>
      <c r="L14" t="s">
        <v>291</v>
      </c>
      <c r="M14" s="149">
        <v>2192</v>
      </c>
    </row>
    <row r="15" spans="1:13">
      <c r="A15" t="s">
        <v>286</v>
      </c>
      <c r="B15" s="150">
        <v>0.41299999999999998</v>
      </c>
      <c r="C15" t="s">
        <v>287</v>
      </c>
      <c r="D15" s="150">
        <v>0.36799999999999999</v>
      </c>
      <c r="E15" t="s">
        <v>288</v>
      </c>
      <c r="F15" t="s">
        <v>292</v>
      </c>
      <c r="G15">
        <v>6</v>
      </c>
      <c r="H15" s="150">
        <v>1.2E-2</v>
      </c>
      <c r="I15" t="s">
        <v>290</v>
      </c>
      <c r="J15">
        <v>484</v>
      </c>
      <c r="K15" s="29">
        <v>1</v>
      </c>
      <c r="L15" t="s">
        <v>291</v>
      </c>
      <c r="M15" s="149">
        <v>2192</v>
      </c>
    </row>
    <row r="16" spans="1:13">
      <c r="A16" t="s">
        <v>286</v>
      </c>
      <c r="B16" s="150">
        <v>0.41299999999999998</v>
      </c>
      <c r="C16" t="s">
        <v>287</v>
      </c>
      <c r="D16" s="150">
        <v>0.36799999999999999</v>
      </c>
      <c r="E16" t="s">
        <v>288</v>
      </c>
      <c r="F16" t="s">
        <v>293</v>
      </c>
      <c r="G16">
        <v>0</v>
      </c>
      <c r="H16" s="150">
        <v>0</v>
      </c>
      <c r="I16" t="s">
        <v>290</v>
      </c>
      <c r="J16">
        <v>484</v>
      </c>
      <c r="K16" s="29">
        <v>1</v>
      </c>
      <c r="L16" t="s">
        <v>291</v>
      </c>
      <c r="M16" s="149">
        <v>2192</v>
      </c>
    </row>
    <row r="17" spans="1:13">
      <c r="A17" t="s">
        <v>286</v>
      </c>
      <c r="B17" s="150">
        <v>0.41299999999999998</v>
      </c>
      <c r="C17" t="s">
        <v>287</v>
      </c>
      <c r="D17" s="150">
        <v>0.36799999999999999</v>
      </c>
      <c r="E17" t="s">
        <v>288</v>
      </c>
      <c r="F17" t="s">
        <v>294</v>
      </c>
      <c r="G17">
        <v>43</v>
      </c>
      <c r="H17" s="150">
        <v>8.8999999999999996E-2</v>
      </c>
      <c r="I17" t="s">
        <v>290</v>
      </c>
      <c r="J17">
        <v>484</v>
      </c>
      <c r="K17" s="29">
        <v>1</v>
      </c>
      <c r="L17" t="s">
        <v>291</v>
      </c>
      <c r="M17" s="149">
        <v>2192</v>
      </c>
    </row>
    <row r="18" spans="1:13">
      <c r="A18" t="s">
        <v>286</v>
      </c>
      <c r="B18" s="150">
        <v>0.41299999999999998</v>
      </c>
      <c r="C18" t="s">
        <v>287</v>
      </c>
      <c r="D18" s="150">
        <v>0.36799999999999999</v>
      </c>
      <c r="E18" t="s">
        <v>288</v>
      </c>
      <c r="F18" t="s">
        <v>295</v>
      </c>
      <c r="G18">
        <v>72</v>
      </c>
      <c r="H18" s="150">
        <v>0.14899999999999999</v>
      </c>
      <c r="I18" t="s">
        <v>290</v>
      </c>
      <c r="J18">
        <v>484</v>
      </c>
      <c r="K18" s="29">
        <v>1</v>
      </c>
      <c r="L18" t="s">
        <v>291</v>
      </c>
      <c r="M18" s="149">
        <v>2192</v>
      </c>
    </row>
    <row r="19" spans="1:13">
      <c r="A19" t="s">
        <v>286</v>
      </c>
      <c r="B19" s="150">
        <v>0.41299999999999998</v>
      </c>
      <c r="C19" t="s">
        <v>287</v>
      </c>
      <c r="D19" s="150">
        <v>0.36799999999999999</v>
      </c>
      <c r="E19" t="s">
        <v>288</v>
      </c>
      <c r="F19" t="s">
        <v>296</v>
      </c>
      <c r="G19">
        <v>0</v>
      </c>
      <c r="H19" s="150">
        <v>0</v>
      </c>
      <c r="I19" t="s">
        <v>290</v>
      </c>
      <c r="J19">
        <v>484</v>
      </c>
      <c r="K19" s="29">
        <v>1</v>
      </c>
      <c r="L19" t="s">
        <v>291</v>
      </c>
      <c r="M19" s="149">
        <v>2192</v>
      </c>
    </row>
    <row r="20" spans="1:13">
      <c r="A20" t="s">
        <v>286</v>
      </c>
      <c r="B20" s="150">
        <v>0.41299999999999998</v>
      </c>
      <c r="C20" t="s">
        <v>287</v>
      </c>
      <c r="D20" s="150">
        <v>0.36799999999999999</v>
      </c>
      <c r="E20" t="s">
        <v>288</v>
      </c>
      <c r="F20" t="s">
        <v>297</v>
      </c>
      <c r="G20">
        <v>52</v>
      </c>
      <c r="H20" s="150">
        <v>0.107</v>
      </c>
      <c r="I20" t="s">
        <v>290</v>
      </c>
      <c r="J20">
        <v>484</v>
      </c>
      <c r="K20" s="29">
        <v>1</v>
      </c>
      <c r="L20" t="s">
        <v>291</v>
      </c>
      <c r="M20" s="149">
        <v>2192</v>
      </c>
    </row>
    <row r="21" spans="1:13">
      <c r="A21" t="s">
        <v>286</v>
      </c>
      <c r="B21" s="150">
        <v>0.41299999999999998</v>
      </c>
      <c r="C21" t="s">
        <v>287</v>
      </c>
      <c r="D21" s="150">
        <v>0.36799999999999999</v>
      </c>
      <c r="E21" t="s">
        <v>288</v>
      </c>
      <c r="F21" t="s">
        <v>298</v>
      </c>
      <c r="G21">
        <v>99</v>
      </c>
      <c r="H21" s="150">
        <v>0.20499999999999999</v>
      </c>
      <c r="I21" t="s">
        <v>290</v>
      </c>
      <c r="J21">
        <v>484</v>
      </c>
      <c r="K21" s="29">
        <v>1</v>
      </c>
      <c r="L21" t="s">
        <v>291</v>
      </c>
      <c r="M21" s="149">
        <v>2192</v>
      </c>
    </row>
    <row r="22" spans="1:13">
      <c r="A22" t="s">
        <v>286</v>
      </c>
      <c r="B22" s="150">
        <v>0.41299999999999998</v>
      </c>
      <c r="C22" t="s">
        <v>287</v>
      </c>
      <c r="D22" s="150">
        <v>0.36799999999999999</v>
      </c>
      <c r="E22" t="s">
        <v>288</v>
      </c>
      <c r="F22" t="s">
        <v>299</v>
      </c>
      <c r="G22">
        <v>0</v>
      </c>
      <c r="H22" s="150">
        <v>0</v>
      </c>
      <c r="I22" t="s">
        <v>290</v>
      </c>
      <c r="J22">
        <v>484</v>
      </c>
      <c r="K22" s="29">
        <v>1</v>
      </c>
      <c r="L22" t="s">
        <v>291</v>
      </c>
      <c r="M22" s="149">
        <v>2192</v>
      </c>
    </row>
    <row r="23" spans="1:13">
      <c r="A23" t="s">
        <v>286</v>
      </c>
      <c r="B23" s="150">
        <v>0.41299999999999998</v>
      </c>
      <c r="C23" t="s">
        <v>287</v>
      </c>
      <c r="D23" s="150">
        <v>0.36799999999999999</v>
      </c>
      <c r="E23" t="s">
        <v>288</v>
      </c>
      <c r="F23" t="s">
        <v>300</v>
      </c>
      <c r="G23">
        <v>40</v>
      </c>
      <c r="H23" s="150">
        <v>8.3000000000000004E-2</v>
      </c>
      <c r="I23" t="s">
        <v>290</v>
      </c>
      <c r="J23">
        <v>484</v>
      </c>
      <c r="K23" s="29">
        <v>1</v>
      </c>
      <c r="L23" t="s">
        <v>291</v>
      </c>
      <c r="M23" s="149">
        <v>2192</v>
      </c>
    </row>
    <row r="24" spans="1:13">
      <c r="A24" t="s">
        <v>286</v>
      </c>
      <c r="B24" s="150">
        <v>0.41299999999999998</v>
      </c>
      <c r="C24" t="s">
        <v>287</v>
      </c>
      <c r="D24" s="150">
        <v>0.36799999999999999</v>
      </c>
      <c r="E24" t="s">
        <v>288</v>
      </c>
      <c r="F24" t="s">
        <v>301</v>
      </c>
      <c r="G24">
        <v>52</v>
      </c>
      <c r="H24" s="150">
        <v>0.107</v>
      </c>
      <c r="I24" t="s">
        <v>290</v>
      </c>
      <c r="J24">
        <v>484</v>
      </c>
      <c r="K24" s="29">
        <v>1</v>
      </c>
      <c r="L24" t="s">
        <v>291</v>
      </c>
      <c r="M24" s="149">
        <v>2192</v>
      </c>
    </row>
    <row r="25" spans="1:13">
      <c r="A25" t="s">
        <v>286</v>
      </c>
      <c r="B25" s="150">
        <v>0.41299999999999998</v>
      </c>
      <c r="C25" t="s">
        <v>287</v>
      </c>
      <c r="D25" s="150">
        <v>0.36799999999999999</v>
      </c>
      <c r="E25" t="s">
        <v>288</v>
      </c>
      <c r="F25" t="s">
        <v>302</v>
      </c>
      <c r="G25">
        <v>0</v>
      </c>
      <c r="H25" s="150">
        <v>0</v>
      </c>
      <c r="I25" t="s">
        <v>290</v>
      </c>
      <c r="J25">
        <v>484</v>
      </c>
      <c r="K25" s="29">
        <v>1</v>
      </c>
      <c r="L25" t="s">
        <v>291</v>
      </c>
      <c r="M25" s="149">
        <v>2192</v>
      </c>
    </row>
    <row r="26" spans="1:13">
      <c r="A26" t="s">
        <v>286</v>
      </c>
      <c r="B26" s="150">
        <v>0.41299999999999998</v>
      </c>
      <c r="C26" t="s">
        <v>287</v>
      </c>
      <c r="D26" s="150">
        <v>0.36799999999999999</v>
      </c>
      <c r="E26" t="s">
        <v>288</v>
      </c>
      <c r="F26" t="s">
        <v>303</v>
      </c>
      <c r="G26">
        <v>26</v>
      </c>
      <c r="H26" s="150">
        <v>5.3999999999999999E-2</v>
      </c>
      <c r="I26" t="s">
        <v>290</v>
      </c>
      <c r="J26">
        <v>484</v>
      </c>
      <c r="K26" s="29">
        <v>1</v>
      </c>
      <c r="L26" t="s">
        <v>291</v>
      </c>
      <c r="M26" s="149">
        <v>2192</v>
      </c>
    </row>
    <row r="27" spans="1:13">
      <c r="A27" t="s">
        <v>286</v>
      </c>
      <c r="B27" s="150">
        <v>0.41299999999999998</v>
      </c>
      <c r="C27" t="s">
        <v>287</v>
      </c>
      <c r="D27" s="150">
        <v>0.36799999999999999</v>
      </c>
      <c r="E27" t="s">
        <v>288</v>
      </c>
      <c r="F27" t="s">
        <v>304</v>
      </c>
      <c r="G27">
        <v>38</v>
      </c>
      <c r="H27" s="150">
        <v>7.9000000000000001E-2</v>
      </c>
      <c r="I27" t="s">
        <v>290</v>
      </c>
      <c r="J27">
        <v>484</v>
      </c>
      <c r="K27" s="29">
        <v>1</v>
      </c>
      <c r="L27" t="s">
        <v>291</v>
      </c>
      <c r="M27" s="149">
        <v>2192</v>
      </c>
    </row>
    <row r="28" spans="1:13">
      <c r="A28" t="s">
        <v>286</v>
      </c>
      <c r="B28" s="150">
        <v>0.41299999999999998</v>
      </c>
      <c r="C28" t="s">
        <v>287</v>
      </c>
      <c r="D28" s="150">
        <v>0.36799999999999999</v>
      </c>
      <c r="E28" t="s">
        <v>288</v>
      </c>
      <c r="F28" t="s">
        <v>305</v>
      </c>
      <c r="G28">
        <v>0</v>
      </c>
      <c r="H28" s="150">
        <v>0</v>
      </c>
      <c r="I28" t="s">
        <v>290</v>
      </c>
      <c r="J28">
        <v>484</v>
      </c>
      <c r="K28" s="29">
        <v>1</v>
      </c>
      <c r="L28" t="s">
        <v>291</v>
      </c>
      <c r="M28" s="149">
        <v>2192</v>
      </c>
    </row>
    <row r="29" spans="1:13">
      <c r="A29" t="s">
        <v>286</v>
      </c>
      <c r="B29" s="150">
        <v>0.41299999999999998</v>
      </c>
      <c r="C29" t="s">
        <v>287</v>
      </c>
      <c r="D29" s="150">
        <v>0.36799999999999999</v>
      </c>
      <c r="E29" t="s">
        <v>288</v>
      </c>
      <c r="F29" t="s">
        <v>306</v>
      </c>
      <c r="G29">
        <v>12</v>
      </c>
      <c r="H29" s="150">
        <v>2.5000000000000001E-2</v>
      </c>
      <c r="I29" t="s">
        <v>290</v>
      </c>
      <c r="J29">
        <v>484</v>
      </c>
      <c r="K29" s="29">
        <v>1</v>
      </c>
      <c r="L29" t="s">
        <v>291</v>
      </c>
      <c r="M29" s="149">
        <v>2192</v>
      </c>
    </row>
    <row r="30" spans="1:13">
      <c r="A30" t="s">
        <v>286</v>
      </c>
      <c r="B30" s="150">
        <v>0.41299999999999998</v>
      </c>
      <c r="C30" t="s">
        <v>287</v>
      </c>
      <c r="D30" s="150">
        <v>0.36799999999999999</v>
      </c>
      <c r="E30" t="s">
        <v>288</v>
      </c>
      <c r="F30" t="s">
        <v>307</v>
      </c>
      <c r="G30">
        <v>16</v>
      </c>
      <c r="H30" s="150">
        <v>3.3000000000000002E-2</v>
      </c>
      <c r="I30" t="s">
        <v>290</v>
      </c>
      <c r="J30">
        <v>484</v>
      </c>
      <c r="K30" s="29">
        <v>1</v>
      </c>
      <c r="L30" t="s">
        <v>291</v>
      </c>
      <c r="M30" s="149">
        <v>2192</v>
      </c>
    </row>
    <row r="31" spans="1:13">
      <c r="A31" t="s">
        <v>286</v>
      </c>
      <c r="B31" s="150">
        <v>0.41299999999999998</v>
      </c>
      <c r="C31" t="s">
        <v>287</v>
      </c>
      <c r="D31" s="150">
        <v>0.36799999999999999</v>
      </c>
      <c r="E31" t="s">
        <v>288</v>
      </c>
      <c r="F31" t="s">
        <v>308</v>
      </c>
      <c r="G31">
        <v>0</v>
      </c>
      <c r="H31" s="150">
        <v>0</v>
      </c>
      <c r="I31" t="s">
        <v>290</v>
      </c>
      <c r="J31">
        <v>484</v>
      </c>
      <c r="K31" s="29">
        <v>1</v>
      </c>
      <c r="L31" t="s">
        <v>291</v>
      </c>
      <c r="M31" s="149">
        <v>2192</v>
      </c>
    </row>
    <row r="32" spans="1:13">
      <c r="A32" t="s">
        <v>286</v>
      </c>
      <c r="B32" s="150">
        <v>0.41299999999999998</v>
      </c>
      <c r="C32" t="s">
        <v>287</v>
      </c>
      <c r="D32" s="150">
        <v>0.36799999999999999</v>
      </c>
      <c r="E32" t="s">
        <v>288</v>
      </c>
      <c r="F32" t="s">
        <v>309</v>
      </c>
      <c r="G32">
        <v>11</v>
      </c>
      <c r="H32" s="150">
        <v>2.3E-2</v>
      </c>
      <c r="I32" t="s">
        <v>290</v>
      </c>
      <c r="J32">
        <v>484</v>
      </c>
      <c r="K32" s="29">
        <v>1</v>
      </c>
      <c r="L32" t="s">
        <v>291</v>
      </c>
      <c r="M32" s="149">
        <v>2192</v>
      </c>
    </row>
    <row r="33" spans="1:13">
      <c r="A33" t="s">
        <v>286</v>
      </c>
      <c r="B33" s="150">
        <v>0.41299999999999998</v>
      </c>
      <c r="C33" t="s">
        <v>287</v>
      </c>
      <c r="D33" s="150">
        <v>0.36799999999999999</v>
      </c>
      <c r="E33" t="s">
        <v>288</v>
      </c>
      <c r="F33" t="s">
        <v>310</v>
      </c>
      <c r="G33">
        <v>11</v>
      </c>
      <c r="H33" s="150">
        <v>2.3E-2</v>
      </c>
      <c r="I33" t="s">
        <v>290</v>
      </c>
      <c r="J33">
        <v>484</v>
      </c>
      <c r="K33" s="29">
        <v>1</v>
      </c>
      <c r="L33" t="s">
        <v>291</v>
      </c>
      <c r="M33" s="149">
        <v>2192</v>
      </c>
    </row>
    <row r="34" spans="1:13">
      <c r="A34" t="s">
        <v>286</v>
      </c>
      <c r="B34" s="150">
        <v>0.41299999999999998</v>
      </c>
      <c r="C34" t="s">
        <v>287</v>
      </c>
      <c r="D34" s="150">
        <v>0.36799999999999999</v>
      </c>
      <c r="E34" t="s">
        <v>288</v>
      </c>
      <c r="F34" t="s">
        <v>311</v>
      </c>
      <c r="G34">
        <v>0</v>
      </c>
      <c r="H34" s="150">
        <v>0</v>
      </c>
      <c r="I34" t="s">
        <v>290</v>
      </c>
      <c r="J34">
        <v>484</v>
      </c>
      <c r="K34" s="29">
        <v>1</v>
      </c>
      <c r="L34" t="s">
        <v>291</v>
      </c>
      <c r="M34" s="149">
        <v>2192</v>
      </c>
    </row>
    <row r="35" spans="1:13">
      <c r="A35" t="s">
        <v>286</v>
      </c>
      <c r="B35" s="150">
        <v>0.41299999999999998</v>
      </c>
      <c r="C35" t="s">
        <v>312</v>
      </c>
      <c r="D35" s="150">
        <v>0.41199999999999998</v>
      </c>
      <c r="E35" t="s">
        <v>288</v>
      </c>
      <c r="F35" t="s">
        <v>313</v>
      </c>
      <c r="G35">
        <v>0</v>
      </c>
      <c r="H35" s="150">
        <v>0</v>
      </c>
      <c r="I35" t="s">
        <v>314</v>
      </c>
      <c r="J35">
        <v>430</v>
      </c>
      <c r="K35" s="29">
        <v>1</v>
      </c>
      <c r="L35" t="s">
        <v>291</v>
      </c>
      <c r="M35" s="149">
        <v>2192</v>
      </c>
    </row>
    <row r="36" spans="1:13">
      <c r="A36" t="s">
        <v>286</v>
      </c>
      <c r="B36" s="150">
        <v>0.41299999999999998</v>
      </c>
      <c r="C36" t="s">
        <v>312</v>
      </c>
      <c r="D36" s="150">
        <v>0.41199999999999998</v>
      </c>
      <c r="E36" t="s">
        <v>288</v>
      </c>
      <c r="F36" t="s">
        <v>315</v>
      </c>
      <c r="G36">
        <v>0</v>
      </c>
      <c r="H36" s="150">
        <v>0</v>
      </c>
      <c r="I36" t="s">
        <v>314</v>
      </c>
      <c r="J36">
        <v>430</v>
      </c>
      <c r="K36" s="29">
        <v>1</v>
      </c>
      <c r="L36" t="s">
        <v>291</v>
      </c>
      <c r="M36" s="149">
        <v>2192</v>
      </c>
    </row>
    <row r="37" spans="1:13">
      <c r="A37" t="s">
        <v>286</v>
      </c>
      <c r="B37" s="150">
        <v>0.41299999999999998</v>
      </c>
      <c r="C37" t="s">
        <v>312</v>
      </c>
      <c r="D37" s="150">
        <v>0.41199999999999998</v>
      </c>
      <c r="E37" t="s">
        <v>288</v>
      </c>
      <c r="F37" t="s">
        <v>316</v>
      </c>
      <c r="G37">
        <v>2</v>
      </c>
      <c r="H37" s="150">
        <v>5.0000000000000001E-3</v>
      </c>
      <c r="I37" t="s">
        <v>314</v>
      </c>
      <c r="J37">
        <v>430</v>
      </c>
      <c r="K37" s="29">
        <v>1</v>
      </c>
      <c r="L37" t="s">
        <v>291</v>
      </c>
      <c r="M37" s="149">
        <v>2192</v>
      </c>
    </row>
    <row r="38" spans="1:13">
      <c r="A38" t="s">
        <v>286</v>
      </c>
      <c r="B38" s="150">
        <v>0.41299999999999998</v>
      </c>
      <c r="C38" t="s">
        <v>312</v>
      </c>
      <c r="D38" s="150">
        <v>0.41199999999999998</v>
      </c>
      <c r="E38" t="s">
        <v>288</v>
      </c>
      <c r="F38" t="s">
        <v>317</v>
      </c>
      <c r="G38">
        <v>1</v>
      </c>
      <c r="H38" s="150">
        <v>2E-3</v>
      </c>
      <c r="I38" t="s">
        <v>314</v>
      </c>
      <c r="J38">
        <v>430</v>
      </c>
      <c r="K38" s="29">
        <v>1</v>
      </c>
      <c r="L38" t="s">
        <v>291</v>
      </c>
      <c r="M38" s="149">
        <v>2192</v>
      </c>
    </row>
    <row r="39" spans="1:13">
      <c r="A39" t="s">
        <v>286</v>
      </c>
      <c r="B39" s="150">
        <v>0.41299999999999998</v>
      </c>
      <c r="C39" t="s">
        <v>312</v>
      </c>
      <c r="D39" s="150">
        <v>0.41199999999999998</v>
      </c>
      <c r="E39" t="s">
        <v>288</v>
      </c>
      <c r="F39" t="s">
        <v>318</v>
      </c>
      <c r="G39">
        <v>10</v>
      </c>
      <c r="H39" s="150">
        <v>2.3E-2</v>
      </c>
      <c r="I39" t="s">
        <v>314</v>
      </c>
      <c r="J39">
        <v>430</v>
      </c>
      <c r="K39" s="29">
        <v>1</v>
      </c>
      <c r="L39" t="s">
        <v>291</v>
      </c>
      <c r="M39" s="149">
        <v>2192</v>
      </c>
    </row>
    <row r="40" spans="1:13">
      <c r="A40" t="s">
        <v>286</v>
      </c>
      <c r="B40" s="150">
        <v>0.41299999999999998</v>
      </c>
      <c r="C40" t="s">
        <v>312</v>
      </c>
      <c r="D40" s="150">
        <v>0.41199999999999998</v>
      </c>
      <c r="E40" t="s">
        <v>288</v>
      </c>
      <c r="F40" t="s">
        <v>319</v>
      </c>
      <c r="G40">
        <v>13</v>
      </c>
      <c r="H40" s="150">
        <v>0.03</v>
      </c>
      <c r="I40" t="s">
        <v>314</v>
      </c>
      <c r="J40">
        <v>430</v>
      </c>
      <c r="K40" s="29">
        <v>1</v>
      </c>
      <c r="L40" t="s">
        <v>291</v>
      </c>
      <c r="M40" s="149">
        <v>2192</v>
      </c>
    </row>
    <row r="41" spans="1:13">
      <c r="A41" t="s">
        <v>286</v>
      </c>
      <c r="B41" s="150">
        <v>0.41299999999999998</v>
      </c>
      <c r="C41" t="s">
        <v>312</v>
      </c>
      <c r="D41" s="150">
        <v>0.41199999999999998</v>
      </c>
      <c r="E41" t="s">
        <v>288</v>
      </c>
      <c r="F41" t="s">
        <v>320</v>
      </c>
      <c r="G41">
        <v>15</v>
      </c>
      <c r="H41" s="150">
        <v>3.5000000000000003E-2</v>
      </c>
      <c r="I41" t="s">
        <v>314</v>
      </c>
      <c r="J41">
        <v>430</v>
      </c>
      <c r="K41" s="29">
        <v>1</v>
      </c>
      <c r="L41" t="s">
        <v>291</v>
      </c>
      <c r="M41" s="149">
        <v>2192</v>
      </c>
    </row>
    <row r="42" spans="1:13">
      <c r="A42" t="s">
        <v>286</v>
      </c>
      <c r="B42" s="150">
        <v>0.41299999999999998</v>
      </c>
      <c r="C42" t="s">
        <v>312</v>
      </c>
      <c r="D42" s="150">
        <v>0.41199999999999998</v>
      </c>
      <c r="E42" t="s">
        <v>288</v>
      </c>
      <c r="F42" t="s">
        <v>321</v>
      </c>
      <c r="G42">
        <v>27</v>
      </c>
      <c r="H42" s="150">
        <v>6.3E-2</v>
      </c>
      <c r="I42" t="s">
        <v>314</v>
      </c>
      <c r="J42">
        <v>430</v>
      </c>
      <c r="K42" s="29">
        <v>1</v>
      </c>
      <c r="L42" t="s">
        <v>291</v>
      </c>
      <c r="M42" s="149">
        <v>2192</v>
      </c>
    </row>
    <row r="43" spans="1:13">
      <c r="A43" t="s">
        <v>286</v>
      </c>
      <c r="B43" s="150">
        <v>0.41299999999999998</v>
      </c>
      <c r="C43" t="s">
        <v>312</v>
      </c>
      <c r="D43" s="150">
        <v>0.41199999999999998</v>
      </c>
      <c r="E43" t="s">
        <v>288</v>
      </c>
      <c r="F43" t="s">
        <v>322</v>
      </c>
      <c r="G43">
        <v>31</v>
      </c>
      <c r="H43" s="150">
        <v>7.1999999999999995E-2</v>
      </c>
      <c r="I43" t="s">
        <v>314</v>
      </c>
      <c r="J43">
        <v>430</v>
      </c>
      <c r="K43" s="29">
        <v>1</v>
      </c>
      <c r="L43" t="s">
        <v>291</v>
      </c>
      <c r="M43" s="149">
        <v>2192</v>
      </c>
    </row>
    <row r="44" spans="1:13">
      <c r="A44" t="s">
        <v>286</v>
      </c>
      <c r="B44" s="150">
        <v>0.41299999999999998</v>
      </c>
      <c r="C44" t="s">
        <v>312</v>
      </c>
      <c r="D44" s="150">
        <v>0.41199999999999998</v>
      </c>
      <c r="E44" t="s">
        <v>288</v>
      </c>
      <c r="F44" t="s">
        <v>323</v>
      </c>
      <c r="G44">
        <v>42</v>
      </c>
      <c r="H44" s="150">
        <v>9.8000000000000004E-2</v>
      </c>
      <c r="I44" t="s">
        <v>314</v>
      </c>
      <c r="J44">
        <v>430</v>
      </c>
      <c r="K44" s="29">
        <v>1</v>
      </c>
      <c r="L44" t="s">
        <v>291</v>
      </c>
      <c r="M44" s="149">
        <v>2192</v>
      </c>
    </row>
    <row r="45" spans="1:13">
      <c r="A45" t="s">
        <v>286</v>
      </c>
      <c r="B45" s="150">
        <v>0.41299999999999998</v>
      </c>
      <c r="C45" t="s">
        <v>312</v>
      </c>
      <c r="D45" s="150">
        <v>0.41199999999999998</v>
      </c>
      <c r="E45" t="s">
        <v>288</v>
      </c>
      <c r="F45" t="s">
        <v>324</v>
      </c>
      <c r="G45">
        <v>31</v>
      </c>
      <c r="H45" s="150">
        <v>7.1999999999999995E-2</v>
      </c>
      <c r="I45" t="s">
        <v>314</v>
      </c>
      <c r="J45">
        <v>430</v>
      </c>
      <c r="K45" s="29">
        <v>1</v>
      </c>
      <c r="L45" t="s">
        <v>291</v>
      </c>
      <c r="M45" s="149">
        <v>2192</v>
      </c>
    </row>
    <row r="46" spans="1:13">
      <c r="A46" t="s">
        <v>286</v>
      </c>
      <c r="B46" s="150">
        <v>0.41299999999999998</v>
      </c>
      <c r="C46" t="s">
        <v>312</v>
      </c>
      <c r="D46" s="150">
        <v>0.41199999999999998</v>
      </c>
      <c r="E46" t="s">
        <v>288</v>
      </c>
      <c r="F46" t="s">
        <v>325</v>
      </c>
      <c r="G46">
        <v>40</v>
      </c>
      <c r="H46" s="150">
        <v>9.2999999999999999E-2</v>
      </c>
      <c r="I46" t="s">
        <v>314</v>
      </c>
      <c r="J46">
        <v>430</v>
      </c>
      <c r="K46" s="29">
        <v>1</v>
      </c>
      <c r="L46" t="s">
        <v>291</v>
      </c>
      <c r="M46" s="149">
        <v>2192</v>
      </c>
    </row>
    <row r="47" spans="1:13">
      <c r="A47" t="s">
        <v>286</v>
      </c>
      <c r="B47" s="150">
        <v>0.41299999999999998</v>
      </c>
      <c r="C47" t="s">
        <v>312</v>
      </c>
      <c r="D47" s="150">
        <v>0.41199999999999998</v>
      </c>
      <c r="E47" t="s">
        <v>288</v>
      </c>
      <c r="F47" t="s">
        <v>326</v>
      </c>
      <c r="G47">
        <v>27</v>
      </c>
      <c r="H47" s="150">
        <v>6.3E-2</v>
      </c>
      <c r="I47" t="s">
        <v>314</v>
      </c>
      <c r="J47">
        <v>430</v>
      </c>
      <c r="K47" s="29">
        <v>1</v>
      </c>
      <c r="L47" t="s">
        <v>291</v>
      </c>
      <c r="M47" s="149">
        <v>2192</v>
      </c>
    </row>
    <row r="48" spans="1:13">
      <c r="A48" t="s">
        <v>286</v>
      </c>
      <c r="B48" s="150">
        <v>0.41299999999999998</v>
      </c>
      <c r="C48" t="s">
        <v>312</v>
      </c>
      <c r="D48" s="150">
        <v>0.41199999999999998</v>
      </c>
      <c r="E48" t="s">
        <v>288</v>
      </c>
      <c r="F48" t="s">
        <v>327</v>
      </c>
      <c r="G48">
        <v>19</v>
      </c>
      <c r="H48" s="150">
        <v>4.3999999999999997E-2</v>
      </c>
      <c r="I48" t="s">
        <v>314</v>
      </c>
      <c r="J48">
        <v>430</v>
      </c>
      <c r="K48" s="29">
        <v>1</v>
      </c>
      <c r="L48" t="s">
        <v>291</v>
      </c>
      <c r="M48" s="149">
        <v>2192</v>
      </c>
    </row>
    <row r="49" spans="1:13">
      <c r="A49" t="s">
        <v>286</v>
      </c>
      <c r="B49" s="150">
        <v>0.41299999999999998</v>
      </c>
      <c r="C49" t="s">
        <v>312</v>
      </c>
      <c r="D49" s="150">
        <v>0.41199999999999998</v>
      </c>
      <c r="E49" t="s">
        <v>288</v>
      </c>
      <c r="F49" t="s">
        <v>328</v>
      </c>
      <c r="G49">
        <v>20</v>
      </c>
      <c r="H49" s="150">
        <v>4.7E-2</v>
      </c>
      <c r="I49" t="s">
        <v>314</v>
      </c>
      <c r="J49">
        <v>430</v>
      </c>
      <c r="K49" s="29">
        <v>1</v>
      </c>
      <c r="L49" t="s">
        <v>291</v>
      </c>
      <c r="M49" s="149">
        <v>2192</v>
      </c>
    </row>
    <row r="50" spans="1:13">
      <c r="A50" t="s">
        <v>286</v>
      </c>
      <c r="B50" s="150">
        <v>0.41299999999999998</v>
      </c>
      <c r="C50" t="s">
        <v>312</v>
      </c>
      <c r="D50" s="150">
        <v>0.41199999999999998</v>
      </c>
      <c r="E50" t="s">
        <v>288</v>
      </c>
      <c r="F50" t="s">
        <v>329</v>
      </c>
      <c r="G50">
        <v>24</v>
      </c>
      <c r="H50" s="150">
        <v>5.6000000000000001E-2</v>
      </c>
      <c r="I50" t="s">
        <v>314</v>
      </c>
      <c r="J50">
        <v>430</v>
      </c>
      <c r="K50" s="29">
        <v>1</v>
      </c>
      <c r="L50" t="s">
        <v>291</v>
      </c>
      <c r="M50" s="149">
        <v>2192</v>
      </c>
    </row>
    <row r="51" spans="1:13">
      <c r="A51" t="s">
        <v>286</v>
      </c>
      <c r="B51" s="150">
        <v>0.41299999999999998</v>
      </c>
      <c r="C51" t="s">
        <v>312</v>
      </c>
      <c r="D51" s="150">
        <v>0.41199999999999998</v>
      </c>
      <c r="E51" t="s">
        <v>288</v>
      </c>
      <c r="F51" t="s">
        <v>330</v>
      </c>
      <c r="G51">
        <v>17</v>
      </c>
      <c r="H51" s="150">
        <v>0.04</v>
      </c>
      <c r="I51" t="s">
        <v>314</v>
      </c>
      <c r="J51">
        <v>430</v>
      </c>
      <c r="K51" s="29">
        <v>1</v>
      </c>
      <c r="L51" t="s">
        <v>291</v>
      </c>
      <c r="M51" s="149">
        <v>2192</v>
      </c>
    </row>
    <row r="52" spans="1:13">
      <c r="A52" t="s">
        <v>286</v>
      </c>
      <c r="B52" s="150">
        <v>0.41299999999999998</v>
      </c>
      <c r="C52" t="s">
        <v>312</v>
      </c>
      <c r="D52" s="150">
        <v>0.41199999999999998</v>
      </c>
      <c r="E52" t="s">
        <v>288</v>
      </c>
      <c r="F52" t="s">
        <v>331</v>
      </c>
      <c r="G52">
        <v>12</v>
      </c>
      <c r="H52" s="150">
        <v>2.8000000000000001E-2</v>
      </c>
      <c r="I52" t="s">
        <v>314</v>
      </c>
      <c r="J52">
        <v>430</v>
      </c>
      <c r="K52" s="29">
        <v>1</v>
      </c>
      <c r="L52" t="s">
        <v>291</v>
      </c>
      <c r="M52" s="149">
        <v>2192</v>
      </c>
    </row>
    <row r="53" spans="1:13">
      <c r="A53" t="s">
        <v>286</v>
      </c>
      <c r="B53" s="150">
        <v>0.41299999999999998</v>
      </c>
      <c r="C53" t="s">
        <v>312</v>
      </c>
      <c r="D53" s="150">
        <v>0.41199999999999998</v>
      </c>
      <c r="E53" t="s">
        <v>288</v>
      </c>
      <c r="F53" t="s">
        <v>332</v>
      </c>
      <c r="G53">
        <v>10</v>
      </c>
      <c r="H53" s="150">
        <v>2.3E-2</v>
      </c>
      <c r="I53" t="s">
        <v>314</v>
      </c>
      <c r="J53">
        <v>430</v>
      </c>
      <c r="K53" s="29">
        <v>1</v>
      </c>
      <c r="L53" t="s">
        <v>291</v>
      </c>
      <c r="M53" s="149">
        <v>2192</v>
      </c>
    </row>
    <row r="54" spans="1:13">
      <c r="A54" t="s">
        <v>286</v>
      </c>
      <c r="B54" s="150">
        <v>0.41299999999999998</v>
      </c>
      <c r="C54" t="s">
        <v>312</v>
      </c>
      <c r="D54" s="150">
        <v>0.41199999999999998</v>
      </c>
      <c r="E54" t="s">
        <v>288</v>
      </c>
      <c r="F54" t="s">
        <v>333</v>
      </c>
      <c r="G54">
        <v>13</v>
      </c>
      <c r="H54" s="150">
        <v>0.03</v>
      </c>
      <c r="I54" t="s">
        <v>314</v>
      </c>
      <c r="J54">
        <v>430</v>
      </c>
      <c r="K54" s="29">
        <v>1</v>
      </c>
      <c r="L54" t="s">
        <v>291</v>
      </c>
      <c r="M54" s="149">
        <v>2192</v>
      </c>
    </row>
    <row r="55" spans="1:13">
      <c r="A55" t="s">
        <v>286</v>
      </c>
      <c r="B55" s="150">
        <v>0.41299999999999998</v>
      </c>
      <c r="C55" t="s">
        <v>312</v>
      </c>
      <c r="D55" s="150">
        <v>0.41199999999999998</v>
      </c>
      <c r="E55" t="s">
        <v>288</v>
      </c>
      <c r="F55" t="s">
        <v>334</v>
      </c>
      <c r="G55">
        <v>7</v>
      </c>
      <c r="H55" s="150">
        <v>1.6E-2</v>
      </c>
      <c r="I55" t="s">
        <v>314</v>
      </c>
      <c r="J55">
        <v>430</v>
      </c>
      <c r="K55" s="29">
        <v>1</v>
      </c>
      <c r="L55" t="s">
        <v>291</v>
      </c>
      <c r="M55" s="149">
        <v>2192</v>
      </c>
    </row>
    <row r="56" spans="1:13">
      <c r="A56" t="s">
        <v>286</v>
      </c>
      <c r="B56" s="150">
        <v>0.41299999999999998</v>
      </c>
      <c r="C56" t="s">
        <v>312</v>
      </c>
      <c r="D56" s="150">
        <v>0.41199999999999998</v>
      </c>
      <c r="E56" t="s">
        <v>288</v>
      </c>
      <c r="F56" t="s">
        <v>335</v>
      </c>
      <c r="G56">
        <v>10</v>
      </c>
      <c r="H56" s="150">
        <v>2.3E-2</v>
      </c>
      <c r="I56" t="s">
        <v>314</v>
      </c>
      <c r="J56">
        <v>430</v>
      </c>
      <c r="K56" s="29">
        <v>1</v>
      </c>
      <c r="L56" t="s">
        <v>291</v>
      </c>
      <c r="M56" s="149">
        <v>2192</v>
      </c>
    </row>
    <row r="57" spans="1:13">
      <c r="A57" t="s">
        <v>286</v>
      </c>
      <c r="B57" s="150">
        <v>0.41299999999999998</v>
      </c>
      <c r="C57" t="s">
        <v>312</v>
      </c>
      <c r="D57" s="150">
        <v>0.41199999999999998</v>
      </c>
      <c r="E57" t="s">
        <v>288</v>
      </c>
      <c r="F57" t="s">
        <v>336</v>
      </c>
      <c r="G57">
        <v>14</v>
      </c>
      <c r="H57" s="150">
        <v>3.3000000000000002E-2</v>
      </c>
      <c r="I57" t="s">
        <v>314</v>
      </c>
      <c r="J57">
        <v>430</v>
      </c>
      <c r="K57" s="29">
        <v>1</v>
      </c>
      <c r="L57" t="s">
        <v>291</v>
      </c>
      <c r="M57" s="149">
        <v>2192</v>
      </c>
    </row>
    <row r="58" spans="1:13">
      <c r="A58" t="s">
        <v>286</v>
      </c>
      <c r="B58" s="150">
        <v>0.41299999999999998</v>
      </c>
      <c r="C58" t="s">
        <v>312</v>
      </c>
      <c r="D58" s="150">
        <v>0.41199999999999998</v>
      </c>
      <c r="E58" t="s">
        <v>288</v>
      </c>
      <c r="F58" t="s">
        <v>337</v>
      </c>
      <c r="G58">
        <v>11</v>
      </c>
      <c r="H58" s="150">
        <v>2.5999999999999999E-2</v>
      </c>
      <c r="I58" t="s">
        <v>314</v>
      </c>
      <c r="J58">
        <v>430</v>
      </c>
      <c r="K58" s="29">
        <v>1</v>
      </c>
      <c r="L58" t="s">
        <v>291</v>
      </c>
      <c r="M58" s="149">
        <v>2192</v>
      </c>
    </row>
    <row r="59" spans="1:13">
      <c r="A59" t="s">
        <v>286</v>
      </c>
      <c r="B59" s="150">
        <v>0.41299999999999998</v>
      </c>
      <c r="C59" t="s">
        <v>312</v>
      </c>
      <c r="D59" s="150">
        <v>0.41199999999999998</v>
      </c>
      <c r="E59" t="s">
        <v>288</v>
      </c>
      <c r="F59" t="s">
        <v>338</v>
      </c>
      <c r="G59">
        <v>8</v>
      </c>
      <c r="H59" s="150">
        <v>1.9E-2</v>
      </c>
      <c r="I59" t="s">
        <v>314</v>
      </c>
      <c r="J59">
        <v>430</v>
      </c>
      <c r="K59" s="29">
        <v>1</v>
      </c>
      <c r="L59" t="s">
        <v>291</v>
      </c>
      <c r="M59" s="149">
        <v>2192</v>
      </c>
    </row>
    <row r="60" spans="1:13">
      <c r="A60" t="s">
        <v>286</v>
      </c>
      <c r="B60" s="150">
        <v>0.41299999999999998</v>
      </c>
      <c r="C60" t="s">
        <v>312</v>
      </c>
      <c r="D60" s="150">
        <v>0.41199999999999998</v>
      </c>
      <c r="E60" t="s">
        <v>288</v>
      </c>
      <c r="F60" t="s">
        <v>339</v>
      </c>
      <c r="G60">
        <v>6</v>
      </c>
      <c r="H60" s="150">
        <v>1.4E-2</v>
      </c>
      <c r="I60" t="s">
        <v>314</v>
      </c>
      <c r="J60">
        <v>430</v>
      </c>
      <c r="K60" s="29">
        <v>1</v>
      </c>
      <c r="L60" t="s">
        <v>291</v>
      </c>
      <c r="M60" s="149">
        <v>2192</v>
      </c>
    </row>
    <row r="61" spans="1:13">
      <c r="A61" t="s">
        <v>286</v>
      </c>
      <c r="B61" s="150">
        <v>0.41299999999999998</v>
      </c>
      <c r="C61" t="s">
        <v>312</v>
      </c>
      <c r="D61" s="150">
        <v>0.41199999999999998</v>
      </c>
      <c r="E61" t="s">
        <v>288</v>
      </c>
      <c r="F61" t="s">
        <v>340</v>
      </c>
      <c r="G61">
        <v>1</v>
      </c>
      <c r="H61" s="150">
        <v>2E-3</v>
      </c>
      <c r="I61" t="s">
        <v>314</v>
      </c>
      <c r="J61">
        <v>430</v>
      </c>
      <c r="K61" s="29">
        <v>1</v>
      </c>
      <c r="L61" t="s">
        <v>291</v>
      </c>
      <c r="M61" s="149">
        <v>2192</v>
      </c>
    </row>
    <row r="62" spans="1:13">
      <c r="A62" t="s">
        <v>286</v>
      </c>
      <c r="B62" s="150">
        <v>0.41299999999999998</v>
      </c>
      <c r="C62" t="s">
        <v>312</v>
      </c>
      <c r="D62" s="150">
        <v>0.41199999999999998</v>
      </c>
      <c r="E62" t="s">
        <v>288</v>
      </c>
      <c r="F62" t="s">
        <v>341</v>
      </c>
      <c r="G62">
        <v>2</v>
      </c>
      <c r="H62" s="150">
        <v>5.0000000000000001E-3</v>
      </c>
      <c r="I62" t="s">
        <v>314</v>
      </c>
      <c r="J62">
        <v>430</v>
      </c>
      <c r="K62" s="29">
        <v>1</v>
      </c>
      <c r="L62" t="s">
        <v>291</v>
      </c>
      <c r="M62" s="149">
        <v>2192</v>
      </c>
    </row>
    <row r="63" spans="1:13">
      <c r="A63" t="s">
        <v>286</v>
      </c>
      <c r="B63" s="150">
        <v>0.41299999999999998</v>
      </c>
      <c r="C63" t="s">
        <v>312</v>
      </c>
      <c r="D63" s="150">
        <v>0.41199999999999998</v>
      </c>
      <c r="E63" t="s">
        <v>288</v>
      </c>
      <c r="F63" t="s">
        <v>342</v>
      </c>
      <c r="G63">
        <v>7</v>
      </c>
      <c r="H63" s="150">
        <v>1.6E-2</v>
      </c>
      <c r="I63" t="s">
        <v>314</v>
      </c>
      <c r="J63">
        <v>430</v>
      </c>
      <c r="K63" s="29">
        <v>1</v>
      </c>
      <c r="L63" t="s">
        <v>291</v>
      </c>
      <c r="M63" s="149">
        <v>2192</v>
      </c>
    </row>
    <row r="64" spans="1:13">
      <c r="A64" t="s">
        <v>286</v>
      </c>
      <c r="B64" s="150">
        <v>0.41299999999999998</v>
      </c>
      <c r="C64" t="s">
        <v>312</v>
      </c>
      <c r="D64" s="150">
        <v>0.41199999999999998</v>
      </c>
      <c r="E64" t="s">
        <v>288</v>
      </c>
      <c r="F64" t="s">
        <v>343</v>
      </c>
      <c r="G64">
        <v>1</v>
      </c>
      <c r="H64" s="150">
        <v>2E-3</v>
      </c>
      <c r="I64" t="s">
        <v>314</v>
      </c>
      <c r="J64">
        <v>430</v>
      </c>
      <c r="K64" s="29">
        <v>1</v>
      </c>
      <c r="L64" t="s">
        <v>291</v>
      </c>
      <c r="M64" s="149">
        <v>2192</v>
      </c>
    </row>
    <row r="65" spans="1:13">
      <c r="A65" t="s">
        <v>286</v>
      </c>
      <c r="B65" s="150">
        <v>0.41299999999999998</v>
      </c>
      <c r="C65" t="s">
        <v>312</v>
      </c>
      <c r="D65" s="150">
        <v>0.41199999999999998</v>
      </c>
      <c r="E65" t="s">
        <v>288</v>
      </c>
      <c r="F65" t="s">
        <v>344</v>
      </c>
      <c r="G65">
        <v>2</v>
      </c>
      <c r="H65" s="150">
        <v>5.0000000000000001E-3</v>
      </c>
      <c r="I65" t="s">
        <v>314</v>
      </c>
      <c r="J65">
        <v>430</v>
      </c>
      <c r="K65" s="29">
        <v>1</v>
      </c>
      <c r="L65" t="s">
        <v>291</v>
      </c>
      <c r="M65" s="149">
        <v>2192</v>
      </c>
    </row>
    <row r="66" spans="1:13">
      <c r="A66" t="s">
        <v>286</v>
      </c>
      <c r="B66" s="150">
        <v>0.41299999999999998</v>
      </c>
      <c r="C66" t="s">
        <v>312</v>
      </c>
      <c r="D66" s="150">
        <v>0.41199999999999998</v>
      </c>
      <c r="E66" t="s">
        <v>288</v>
      </c>
      <c r="F66" t="s">
        <v>345</v>
      </c>
      <c r="G66">
        <v>2</v>
      </c>
      <c r="H66" s="150">
        <v>5.0000000000000001E-3</v>
      </c>
      <c r="I66" t="s">
        <v>314</v>
      </c>
      <c r="J66">
        <v>430</v>
      </c>
      <c r="K66" s="29">
        <v>1</v>
      </c>
      <c r="L66" t="s">
        <v>291</v>
      </c>
      <c r="M66" s="149">
        <v>2192</v>
      </c>
    </row>
    <row r="67" spans="1:13">
      <c r="A67" t="s">
        <v>286</v>
      </c>
      <c r="B67" s="150">
        <v>0.41299999999999998</v>
      </c>
      <c r="C67" t="s">
        <v>312</v>
      </c>
      <c r="D67" s="150">
        <v>0.41199999999999998</v>
      </c>
      <c r="E67" t="s">
        <v>288</v>
      </c>
      <c r="F67" t="s">
        <v>346</v>
      </c>
      <c r="G67">
        <v>1</v>
      </c>
      <c r="H67" s="150">
        <v>2E-3</v>
      </c>
      <c r="I67" t="s">
        <v>314</v>
      </c>
      <c r="J67">
        <v>430</v>
      </c>
      <c r="K67" s="29">
        <v>1</v>
      </c>
      <c r="L67" t="s">
        <v>291</v>
      </c>
      <c r="M67" s="149">
        <v>2192</v>
      </c>
    </row>
    <row r="68" spans="1:13">
      <c r="A68" t="s">
        <v>286</v>
      </c>
      <c r="B68" s="150">
        <v>0.41299999999999998</v>
      </c>
      <c r="C68" t="s">
        <v>312</v>
      </c>
      <c r="D68" s="150">
        <v>0.41199999999999998</v>
      </c>
      <c r="E68" t="s">
        <v>288</v>
      </c>
      <c r="F68" t="s">
        <v>347</v>
      </c>
      <c r="G68">
        <v>1</v>
      </c>
      <c r="H68" s="150">
        <v>2E-3</v>
      </c>
      <c r="I68" t="s">
        <v>314</v>
      </c>
      <c r="J68">
        <v>430</v>
      </c>
      <c r="K68" s="29">
        <v>1</v>
      </c>
      <c r="L68" t="s">
        <v>291</v>
      </c>
      <c r="M68" s="149">
        <v>2192</v>
      </c>
    </row>
    <row r="69" spans="1:13">
      <c r="A69" t="s">
        <v>286</v>
      </c>
      <c r="B69" s="150">
        <v>0.41299999999999998</v>
      </c>
      <c r="C69" t="s">
        <v>312</v>
      </c>
      <c r="D69" s="150">
        <v>0.41199999999999998</v>
      </c>
      <c r="E69" t="s">
        <v>288</v>
      </c>
      <c r="F69" t="s">
        <v>348</v>
      </c>
      <c r="G69">
        <v>0</v>
      </c>
      <c r="H69" s="150">
        <v>0</v>
      </c>
      <c r="I69" t="s">
        <v>314</v>
      </c>
      <c r="J69">
        <v>430</v>
      </c>
      <c r="K69" s="29">
        <v>1</v>
      </c>
      <c r="L69" t="s">
        <v>291</v>
      </c>
      <c r="M69" s="149">
        <v>2192</v>
      </c>
    </row>
    <row r="70" spans="1:13">
      <c r="A70" t="s">
        <v>286</v>
      </c>
      <c r="B70" s="150">
        <v>0.41299999999999998</v>
      </c>
      <c r="C70" t="s">
        <v>312</v>
      </c>
      <c r="D70" s="150">
        <v>0.41199999999999998</v>
      </c>
      <c r="E70" t="s">
        <v>288</v>
      </c>
      <c r="F70" t="s">
        <v>349</v>
      </c>
      <c r="G70">
        <v>1</v>
      </c>
      <c r="H70" s="150">
        <v>2E-3</v>
      </c>
      <c r="I70" t="s">
        <v>314</v>
      </c>
      <c r="J70">
        <v>430</v>
      </c>
      <c r="K70" s="29">
        <v>1</v>
      </c>
      <c r="L70" t="s">
        <v>291</v>
      </c>
      <c r="M70" s="149">
        <v>2192</v>
      </c>
    </row>
    <row r="71" spans="1:13">
      <c r="A71" t="s">
        <v>286</v>
      </c>
      <c r="B71" s="150">
        <v>0.41299999999999998</v>
      </c>
      <c r="C71" t="s">
        <v>312</v>
      </c>
      <c r="D71" s="150">
        <v>0.41199999999999998</v>
      </c>
      <c r="E71" t="s">
        <v>288</v>
      </c>
      <c r="F71" t="s">
        <v>350</v>
      </c>
      <c r="G71">
        <v>0</v>
      </c>
      <c r="H71" s="150">
        <v>0</v>
      </c>
      <c r="I71" t="s">
        <v>314</v>
      </c>
      <c r="J71">
        <v>430</v>
      </c>
      <c r="K71" s="29">
        <v>1</v>
      </c>
      <c r="L71" t="s">
        <v>291</v>
      </c>
      <c r="M71" s="149">
        <v>2192</v>
      </c>
    </row>
    <row r="72" spans="1:13">
      <c r="A72" t="s">
        <v>286</v>
      </c>
      <c r="B72" s="150">
        <v>0.41299999999999998</v>
      </c>
      <c r="C72" t="s">
        <v>312</v>
      </c>
      <c r="D72" s="150">
        <v>0.41199999999999998</v>
      </c>
      <c r="E72" t="s">
        <v>288</v>
      </c>
      <c r="F72" t="s">
        <v>351</v>
      </c>
      <c r="G72">
        <v>0</v>
      </c>
      <c r="H72" s="150">
        <v>0</v>
      </c>
      <c r="I72" t="s">
        <v>314</v>
      </c>
      <c r="J72">
        <v>430</v>
      </c>
      <c r="K72" s="29">
        <v>1</v>
      </c>
      <c r="L72" t="s">
        <v>291</v>
      </c>
      <c r="M72" s="149">
        <v>2192</v>
      </c>
    </row>
    <row r="73" spans="1:13">
      <c r="A73" t="s">
        <v>286</v>
      </c>
      <c r="B73" s="150">
        <v>0.41299999999999998</v>
      </c>
      <c r="C73" t="s">
        <v>312</v>
      </c>
      <c r="D73" s="150">
        <v>0.41199999999999998</v>
      </c>
      <c r="E73" t="s">
        <v>288</v>
      </c>
      <c r="F73" t="s">
        <v>352</v>
      </c>
      <c r="G73">
        <v>2</v>
      </c>
      <c r="H73" s="150">
        <v>5.0000000000000001E-3</v>
      </c>
      <c r="I73" t="s">
        <v>314</v>
      </c>
      <c r="J73">
        <v>430</v>
      </c>
      <c r="K73" s="29">
        <v>1</v>
      </c>
      <c r="L73" t="s">
        <v>291</v>
      </c>
      <c r="M73" s="149">
        <v>2192</v>
      </c>
    </row>
    <row r="74" spans="1:13">
      <c r="A74" t="s">
        <v>286</v>
      </c>
      <c r="B74" s="150">
        <v>0.41299999999999998</v>
      </c>
      <c r="C74" t="s">
        <v>312</v>
      </c>
      <c r="D74" s="150">
        <v>0.41199999999999998</v>
      </c>
      <c r="E74" t="s">
        <v>288</v>
      </c>
      <c r="F74" t="s">
        <v>353</v>
      </c>
      <c r="G74">
        <v>0</v>
      </c>
      <c r="H74" s="150">
        <v>0</v>
      </c>
      <c r="I74" t="s">
        <v>314</v>
      </c>
      <c r="J74">
        <v>430</v>
      </c>
      <c r="K74" s="29">
        <v>1</v>
      </c>
      <c r="L74" t="s">
        <v>291</v>
      </c>
      <c r="M74" s="149">
        <v>2192</v>
      </c>
    </row>
    <row r="75" spans="1:13">
      <c r="A75" t="s">
        <v>286</v>
      </c>
      <c r="B75" s="150">
        <v>0.41299999999999998</v>
      </c>
      <c r="C75" t="s">
        <v>312</v>
      </c>
      <c r="D75" s="150">
        <v>0.41199999999999998</v>
      </c>
      <c r="E75" t="s">
        <v>288</v>
      </c>
      <c r="F75" t="s">
        <v>354</v>
      </c>
      <c r="G75">
        <v>0</v>
      </c>
      <c r="H75" s="150">
        <v>0</v>
      </c>
      <c r="I75" t="s">
        <v>314</v>
      </c>
      <c r="J75">
        <v>430</v>
      </c>
      <c r="K75" s="29">
        <v>1</v>
      </c>
      <c r="L75" t="s">
        <v>291</v>
      </c>
      <c r="M75" s="149">
        <v>2192</v>
      </c>
    </row>
    <row r="76" spans="1:13">
      <c r="A76" t="s">
        <v>286</v>
      </c>
      <c r="B76" s="150">
        <v>0.41299999999999998</v>
      </c>
      <c r="C76" t="s">
        <v>312</v>
      </c>
      <c r="D76" s="150">
        <v>0.41199999999999998</v>
      </c>
      <c r="E76" t="s">
        <v>288</v>
      </c>
      <c r="F76" t="s">
        <v>355</v>
      </c>
      <c r="G76">
        <v>0</v>
      </c>
      <c r="H76" s="150">
        <v>0</v>
      </c>
      <c r="I76" t="s">
        <v>314</v>
      </c>
      <c r="J76">
        <v>430</v>
      </c>
      <c r="K76" s="29">
        <v>1</v>
      </c>
      <c r="L76" t="s">
        <v>291</v>
      </c>
      <c r="M76" s="149">
        <v>2192</v>
      </c>
    </row>
    <row r="77" spans="1:13">
      <c r="A77" t="s">
        <v>286</v>
      </c>
      <c r="B77" s="150">
        <v>0.41299999999999998</v>
      </c>
      <c r="C77" t="s">
        <v>312</v>
      </c>
      <c r="D77" s="150">
        <v>0.41199999999999998</v>
      </c>
      <c r="E77" t="s">
        <v>288</v>
      </c>
      <c r="F77" t="s">
        <v>356</v>
      </c>
      <c r="G77">
        <v>0</v>
      </c>
      <c r="H77" s="150">
        <v>0</v>
      </c>
      <c r="I77" t="s">
        <v>314</v>
      </c>
      <c r="J77">
        <v>430</v>
      </c>
      <c r="K77" s="29">
        <v>1</v>
      </c>
      <c r="L77" t="s">
        <v>291</v>
      </c>
      <c r="M77" s="149">
        <v>2192</v>
      </c>
    </row>
    <row r="78" spans="1:13">
      <c r="A78" t="s">
        <v>286</v>
      </c>
      <c r="B78" s="150">
        <v>0.41299999999999998</v>
      </c>
      <c r="C78" t="s">
        <v>357</v>
      </c>
      <c r="D78" s="150">
        <v>0.41199999999999998</v>
      </c>
      <c r="E78" t="s">
        <v>288</v>
      </c>
      <c r="F78">
        <v>1900</v>
      </c>
      <c r="G78">
        <v>0</v>
      </c>
      <c r="H78" s="150">
        <v>0</v>
      </c>
      <c r="I78" t="s">
        <v>358</v>
      </c>
      <c r="J78">
        <v>430</v>
      </c>
      <c r="K78" s="29">
        <v>1</v>
      </c>
      <c r="L78" t="s">
        <v>291</v>
      </c>
      <c r="M78" s="149">
        <v>2192</v>
      </c>
    </row>
    <row r="79" spans="1:13">
      <c r="A79" t="s">
        <v>286</v>
      </c>
      <c r="B79" s="150">
        <v>0.41299999999999998</v>
      </c>
      <c r="C79" t="s">
        <v>357</v>
      </c>
      <c r="D79" s="150">
        <v>0.41199999999999998</v>
      </c>
      <c r="E79" t="s">
        <v>288</v>
      </c>
      <c r="F79">
        <v>1901</v>
      </c>
      <c r="G79">
        <v>0</v>
      </c>
      <c r="H79" s="150">
        <v>0</v>
      </c>
      <c r="I79" t="s">
        <v>358</v>
      </c>
      <c r="J79">
        <v>430</v>
      </c>
      <c r="K79" s="29">
        <v>1</v>
      </c>
      <c r="L79" t="s">
        <v>291</v>
      </c>
      <c r="M79" s="149">
        <v>2192</v>
      </c>
    </row>
    <row r="80" spans="1:13">
      <c r="A80" t="s">
        <v>286</v>
      </c>
      <c r="B80" s="150">
        <v>0.41299999999999998</v>
      </c>
      <c r="C80" t="s">
        <v>357</v>
      </c>
      <c r="D80" s="150">
        <v>0.41199999999999998</v>
      </c>
      <c r="E80" t="s">
        <v>288</v>
      </c>
      <c r="F80">
        <v>1902</v>
      </c>
      <c r="G80">
        <v>0</v>
      </c>
      <c r="H80" s="150">
        <v>0</v>
      </c>
      <c r="I80" t="s">
        <v>358</v>
      </c>
      <c r="J80">
        <v>430</v>
      </c>
      <c r="K80" s="29">
        <v>1</v>
      </c>
      <c r="L80" t="s">
        <v>291</v>
      </c>
      <c r="M80" s="149">
        <v>2192</v>
      </c>
    </row>
    <row r="81" spans="1:13">
      <c r="A81" t="s">
        <v>286</v>
      </c>
      <c r="B81" s="150">
        <v>0.41299999999999998</v>
      </c>
      <c r="C81" t="s">
        <v>357</v>
      </c>
      <c r="D81" s="150">
        <v>0.41199999999999998</v>
      </c>
      <c r="E81" t="s">
        <v>288</v>
      </c>
      <c r="F81">
        <v>1903</v>
      </c>
      <c r="G81">
        <v>0</v>
      </c>
      <c r="H81" s="150">
        <v>0</v>
      </c>
      <c r="I81" t="s">
        <v>358</v>
      </c>
      <c r="J81">
        <v>430</v>
      </c>
      <c r="K81" s="29">
        <v>1</v>
      </c>
      <c r="L81" t="s">
        <v>291</v>
      </c>
      <c r="M81" s="149">
        <v>2192</v>
      </c>
    </row>
    <row r="82" spans="1:13">
      <c r="A82" t="s">
        <v>286</v>
      </c>
      <c r="B82" s="150">
        <v>0.41299999999999998</v>
      </c>
      <c r="C82" t="s">
        <v>357</v>
      </c>
      <c r="D82" s="150">
        <v>0.41199999999999998</v>
      </c>
      <c r="E82" t="s">
        <v>288</v>
      </c>
      <c r="F82">
        <v>1904</v>
      </c>
      <c r="G82">
        <v>0</v>
      </c>
      <c r="H82" s="150">
        <v>0</v>
      </c>
      <c r="I82" t="s">
        <v>358</v>
      </c>
      <c r="J82">
        <v>430</v>
      </c>
      <c r="K82" s="29">
        <v>1</v>
      </c>
      <c r="L82" t="s">
        <v>291</v>
      </c>
      <c r="M82" s="149">
        <v>2192</v>
      </c>
    </row>
    <row r="83" spans="1:13">
      <c r="A83" t="s">
        <v>286</v>
      </c>
      <c r="B83" s="150">
        <v>0.41299999999999998</v>
      </c>
      <c r="C83" t="s">
        <v>357</v>
      </c>
      <c r="D83" s="150">
        <v>0.41199999999999998</v>
      </c>
      <c r="E83" t="s">
        <v>288</v>
      </c>
      <c r="F83">
        <v>1905</v>
      </c>
      <c r="G83">
        <v>0</v>
      </c>
      <c r="H83" s="150">
        <v>0</v>
      </c>
      <c r="I83" t="s">
        <v>358</v>
      </c>
      <c r="J83">
        <v>430</v>
      </c>
      <c r="K83" s="29">
        <v>1</v>
      </c>
      <c r="L83" t="s">
        <v>291</v>
      </c>
      <c r="M83" s="149">
        <v>2192</v>
      </c>
    </row>
    <row r="84" spans="1:13">
      <c r="A84" t="s">
        <v>286</v>
      </c>
      <c r="B84" s="150">
        <v>0.41299999999999998</v>
      </c>
      <c r="C84" t="s">
        <v>357</v>
      </c>
      <c r="D84" s="150">
        <v>0.41199999999999998</v>
      </c>
      <c r="E84" t="s">
        <v>288</v>
      </c>
      <c r="F84">
        <v>1906</v>
      </c>
      <c r="G84">
        <v>0</v>
      </c>
      <c r="H84" s="150">
        <v>0</v>
      </c>
      <c r="I84" t="s">
        <v>358</v>
      </c>
      <c r="J84">
        <v>430</v>
      </c>
      <c r="K84" s="29">
        <v>1</v>
      </c>
      <c r="L84" t="s">
        <v>291</v>
      </c>
      <c r="M84" s="149">
        <v>2192</v>
      </c>
    </row>
    <row r="85" spans="1:13">
      <c r="A85" t="s">
        <v>286</v>
      </c>
      <c r="B85" s="150">
        <v>0.41299999999999998</v>
      </c>
      <c r="C85" t="s">
        <v>357</v>
      </c>
      <c r="D85" s="150">
        <v>0.41199999999999998</v>
      </c>
      <c r="E85" t="s">
        <v>288</v>
      </c>
      <c r="F85">
        <v>1907</v>
      </c>
      <c r="G85">
        <v>0</v>
      </c>
      <c r="H85" s="150">
        <v>0</v>
      </c>
      <c r="I85" t="s">
        <v>358</v>
      </c>
      <c r="J85">
        <v>430</v>
      </c>
      <c r="K85" s="29">
        <v>1</v>
      </c>
      <c r="L85" t="s">
        <v>291</v>
      </c>
      <c r="M85" s="149">
        <v>2192</v>
      </c>
    </row>
    <row r="86" spans="1:13">
      <c r="A86" t="s">
        <v>286</v>
      </c>
      <c r="B86" s="150">
        <v>0.41299999999999998</v>
      </c>
      <c r="C86" t="s">
        <v>357</v>
      </c>
      <c r="D86" s="150">
        <v>0.41199999999999998</v>
      </c>
      <c r="E86" t="s">
        <v>288</v>
      </c>
      <c r="F86">
        <v>1908</v>
      </c>
      <c r="G86">
        <v>0</v>
      </c>
      <c r="H86" s="150">
        <v>0</v>
      </c>
      <c r="I86" t="s">
        <v>358</v>
      </c>
      <c r="J86">
        <v>430</v>
      </c>
      <c r="K86" s="29">
        <v>1</v>
      </c>
      <c r="L86" t="s">
        <v>291</v>
      </c>
      <c r="M86" s="149">
        <v>2192</v>
      </c>
    </row>
    <row r="87" spans="1:13">
      <c r="A87" t="s">
        <v>286</v>
      </c>
      <c r="B87" s="150">
        <v>0.41299999999999998</v>
      </c>
      <c r="C87" t="s">
        <v>357</v>
      </c>
      <c r="D87" s="150">
        <v>0.41199999999999998</v>
      </c>
      <c r="E87" t="s">
        <v>288</v>
      </c>
      <c r="F87">
        <v>1909</v>
      </c>
      <c r="G87">
        <v>0</v>
      </c>
      <c r="H87" s="150">
        <v>0</v>
      </c>
      <c r="I87" t="s">
        <v>358</v>
      </c>
      <c r="J87">
        <v>430</v>
      </c>
      <c r="K87" s="29">
        <v>1</v>
      </c>
      <c r="L87" t="s">
        <v>291</v>
      </c>
      <c r="M87" s="149">
        <v>2192</v>
      </c>
    </row>
    <row r="88" spans="1:13">
      <c r="A88" t="s">
        <v>286</v>
      </c>
      <c r="B88" s="150">
        <v>0.41299999999999998</v>
      </c>
      <c r="C88" t="s">
        <v>357</v>
      </c>
      <c r="D88" s="150">
        <v>0.41199999999999998</v>
      </c>
      <c r="E88" t="s">
        <v>288</v>
      </c>
      <c r="F88">
        <v>1910</v>
      </c>
      <c r="G88">
        <v>0</v>
      </c>
      <c r="H88" s="150">
        <v>0</v>
      </c>
      <c r="I88" t="s">
        <v>358</v>
      </c>
      <c r="J88">
        <v>430</v>
      </c>
      <c r="K88" s="29">
        <v>1</v>
      </c>
      <c r="L88" t="s">
        <v>291</v>
      </c>
      <c r="M88" s="149">
        <v>2192</v>
      </c>
    </row>
    <row r="89" spans="1:13">
      <c r="A89" t="s">
        <v>286</v>
      </c>
      <c r="B89" s="150">
        <v>0.41299999999999998</v>
      </c>
      <c r="C89" t="s">
        <v>357</v>
      </c>
      <c r="D89" s="150">
        <v>0.41199999999999998</v>
      </c>
      <c r="E89" t="s">
        <v>288</v>
      </c>
      <c r="F89">
        <v>1911</v>
      </c>
      <c r="G89">
        <v>0</v>
      </c>
      <c r="H89" s="150">
        <v>0</v>
      </c>
      <c r="I89" t="s">
        <v>358</v>
      </c>
      <c r="J89">
        <v>430</v>
      </c>
      <c r="K89" s="29">
        <v>1</v>
      </c>
      <c r="L89" t="s">
        <v>291</v>
      </c>
      <c r="M89" s="149">
        <v>2192</v>
      </c>
    </row>
    <row r="90" spans="1:13">
      <c r="A90" t="s">
        <v>286</v>
      </c>
      <c r="B90" s="150">
        <v>0.41299999999999998</v>
      </c>
      <c r="C90" t="s">
        <v>357</v>
      </c>
      <c r="D90" s="150">
        <v>0.41199999999999998</v>
      </c>
      <c r="E90" t="s">
        <v>288</v>
      </c>
      <c r="F90">
        <v>1912</v>
      </c>
      <c r="G90">
        <v>0</v>
      </c>
      <c r="H90" s="150">
        <v>0</v>
      </c>
      <c r="I90" t="s">
        <v>358</v>
      </c>
      <c r="J90">
        <v>430</v>
      </c>
      <c r="K90" s="29">
        <v>1</v>
      </c>
      <c r="L90" t="s">
        <v>291</v>
      </c>
      <c r="M90" s="149">
        <v>2192</v>
      </c>
    </row>
    <row r="91" spans="1:13">
      <c r="A91" t="s">
        <v>286</v>
      </c>
      <c r="B91" s="150">
        <v>0.41299999999999998</v>
      </c>
      <c r="C91" t="s">
        <v>357</v>
      </c>
      <c r="D91" s="150">
        <v>0.41199999999999998</v>
      </c>
      <c r="E91" t="s">
        <v>288</v>
      </c>
      <c r="F91">
        <v>1913</v>
      </c>
      <c r="G91">
        <v>0</v>
      </c>
      <c r="H91" s="150">
        <v>0</v>
      </c>
      <c r="I91" t="s">
        <v>358</v>
      </c>
      <c r="J91">
        <v>430</v>
      </c>
      <c r="K91" s="29">
        <v>1</v>
      </c>
      <c r="L91" t="s">
        <v>291</v>
      </c>
      <c r="M91" s="149">
        <v>2192</v>
      </c>
    </row>
    <row r="92" spans="1:13">
      <c r="A92" t="s">
        <v>286</v>
      </c>
      <c r="B92" s="150">
        <v>0.41299999999999998</v>
      </c>
      <c r="C92" t="s">
        <v>357</v>
      </c>
      <c r="D92" s="150">
        <v>0.41199999999999998</v>
      </c>
      <c r="E92" t="s">
        <v>288</v>
      </c>
      <c r="F92">
        <v>1914</v>
      </c>
      <c r="G92">
        <v>0</v>
      </c>
      <c r="H92" s="150">
        <v>0</v>
      </c>
      <c r="I92" t="s">
        <v>358</v>
      </c>
      <c r="J92">
        <v>430</v>
      </c>
      <c r="K92" s="29">
        <v>1</v>
      </c>
      <c r="L92" t="s">
        <v>291</v>
      </c>
      <c r="M92" s="149">
        <v>2192</v>
      </c>
    </row>
    <row r="93" spans="1:13">
      <c r="A93" t="s">
        <v>286</v>
      </c>
      <c r="B93" s="150">
        <v>0.41299999999999998</v>
      </c>
      <c r="C93" t="s">
        <v>357</v>
      </c>
      <c r="D93" s="150">
        <v>0.41199999999999998</v>
      </c>
      <c r="E93" t="s">
        <v>288</v>
      </c>
      <c r="F93">
        <v>1915</v>
      </c>
      <c r="G93">
        <v>0</v>
      </c>
      <c r="H93" s="150">
        <v>0</v>
      </c>
      <c r="I93" t="s">
        <v>358</v>
      </c>
      <c r="J93">
        <v>430</v>
      </c>
      <c r="K93" s="29">
        <v>1</v>
      </c>
      <c r="L93" t="s">
        <v>291</v>
      </c>
      <c r="M93" s="149">
        <v>2192</v>
      </c>
    </row>
    <row r="94" spans="1:13">
      <c r="A94" t="s">
        <v>286</v>
      </c>
      <c r="B94" s="150">
        <v>0.41299999999999998</v>
      </c>
      <c r="C94" t="s">
        <v>357</v>
      </c>
      <c r="D94" s="150">
        <v>0.41199999999999998</v>
      </c>
      <c r="E94" t="s">
        <v>288</v>
      </c>
      <c r="F94">
        <v>1916</v>
      </c>
      <c r="G94">
        <v>0</v>
      </c>
      <c r="H94" s="150">
        <v>0</v>
      </c>
      <c r="I94" t="s">
        <v>358</v>
      </c>
      <c r="J94">
        <v>430</v>
      </c>
      <c r="K94" s="29">
        <v>1</v>
      </c>
      <c r="L94" t="s">
        <v>291</v>
      </c>
      <c r="M94" s="149">
        <v>2192</v>
      </c>
    </row>
    <row r="95" spans="1:13">
      <c r="A95" t="s">
        <v>286</v>
      </c>
      <c r="B95" s="150">
        <v>0.41299999999999998</v>
      </c>
      <c r="C95" t="s">
        <v>357</v>
      </c>
      <c r="D95" s="150">
        <v>0.41199999999999998</v>
      </c>
      <c r="E95" t="s">
        <v>288</v>
      </c>
      <c r="F95">
        <v>1917</v>
      </c>
      <c r="G95">
        <v>0</v>
      </c>
      <c r="H95" s="150">
        <v>0</v>
      </c>
      <c r="I95" t="s">
        <v>358</v>
      </c>
      <c r="J95">
        <v>430</v>
      </c>
      <c r="K95" s="29">
        <v>1</v>
      </c>
      <c r="L95" t="s">
        <v>291</v>
      </c>
      <c r="M95" s="149">
        <v>2192</v>
      </c>
    </row>
    <row r="96" spans="1:13">
      <c r="A96" t="s">
        <v>286</v>
      </c>
      <c r="B96" s="150">
        <v>0.41299999999999998</v>
      </c>
      <c r="C96" t="s">
        <v>357</v>
      </c>
      <c r="D96" s="150">
        <v>0.41199999999999998</v>
      </c>
      <c r="E96" t="s">
        <v>288</v>
      </c>
      <c r="F96">
        <v>1918</v>
      </c>
      <c r="G96">
        <v>0</v>
      </c>
      <c r="H96" s="150">
        <v>0</v>
      </c>
      <c r="I96" t="s">
        <v>358</v>
      </c>
      <c r="J96">
        <v>430</v>
      </c>
      <c r="K96" s="29">
        <v>1</v>
      </c>
      <c r="L96" t="s">
        <v>291</v>
      </c>
      <c r="M96" s="149">
        <v>2192</v>
      </c>
    </row>
    <row r="97" spans="1:13">
      <c r="A97" t="s">
        <v>286</v>
      </c>
      <c r="B97" s="150">
        <v>0.41299999999999998</v>
      </c>
      <c r="C97" t="s">
        <v>357</v>
      </c>
      <c r="D97" s="150">
        <v>0.41199999999999998</v>
      </c>
      <c r="E97" t="s">
        <v>288</v>
      </c>
      <c r="F97">
        <v>1919</v>
      </c>
      <c r="G97">
        <v>0</v>
      </c>
      <c r="H97" s="150">
        <v>0</v>
      </c>
      <c r="I97" t="s">
        <v>358</v>
      </c>
      <c r="J97">
        <v>430</v>
      </c>
      <c r="K97" s="29">
        <v>1</v>
      </c>
      <c r="L97" t="s">
        <v>291</v>
      </c>
      <c r="M97" s="149">
        <v>2192</v>
      </c>
    </row>
    <row r="98" spans="1:13">
      <c r="A98" t="s">
        <v>286</v>
      </c>
      <c r="B98" s="150">
        <v>0.41299999999999998</v>
      </c>
      <c r="C98" t="s">
        <v>357</v>
      </c>
      <c r="D98" s="150">
        <v>0.41199999999999998</v>
      </c>
      <c r="E98" t="s">
        <v>288</v>
      </c>
      <c r="F98">
        <v>1920</v>
      </c>
      <c r="G98">
        <v>0</v>
      </c>
      <c r="H98" s="150">
        <v>0</v>
      </c>
      <c r="I98" t="s">
        <v>358</v>
      </c>
      <c r="J98">
        <v>430</v>
      </c>
      <c r="K98" s="29">
        <v>1</v>
      </c>
      <c r="L98" t="s">
        <v>291</v>
      </c>
      <c r="M98" s="149">
        <v>2192</v>
      </c>
    </row>
    <row r="99" spans="1:13">
      <c r="A99" t="s">
        <v>286</v>
      </c>
      <c r="B99" s="150">
        <v>0.41299999999999998</v>
      </c>
      <c r="C99" t="s">
        <v>357</v>
      </c>
      <c r="D99" s="150">
        <v>0.41199999999999998</v>
      </c>
      <c r="E99" t="s">
        <v>288</v>
      </c>
      <c r="F99">
        <v>1921</v>
      </c>
      <c r="G99">
        <v>0</v>
      </c>
      <c r="H99" s="150">
        <v>0</v>
      </c>
      <c r="I99" t="s">
        <v>358</v>
      </c>
      <c r="J99">
        <v>430</v>
      </c>
      <c r="K99" s="29">
        <v>1</v>
      </c>
      <c r="L99" t="s">
        <v>291</v>
      </c>
      <c r="M99" s="149">
        <v>2192</v>
      </c>
    </row>
    <row r="100" spans="1:13">
      <c r="A100" t="s">
        <v>286</v>
      </c>
      <c r="B100" s="150">
        <v>0.41299999999999998</v>
      </c>
      <c r="C100" t="s">
        <v>357</v>
      </c>
      <c r="D100" s="150">
        <v>0.41199999999999998</v>
      </c>
      <c r="E100" t="s">
        <v>288</v>
      </c>
      <c r="F100">
        <v>1922</v>
      </c>
      <c r="G100">
        <v>0</v>
      </c>
      <c r="H100" s="150">
        <v>0</v>
      </c>
      <c r="I100" t="s">
        <v>358</v>
      </c>
      <c r="J100">
        <v>430</v>
      </c>
      <c r="K100" s="29">
        <v>1</v>
      </c>
      <c r="L100" t="s">
        <v>291</v>
      </c>
      <c r="M100" s="149">
        <v>2192</v>
      </c>
    </row>
    <row r="101" spans="1:13">
      <c r="A101" t="s">
        <v>286</v>
      </c>
      <c r="B101" s="150">
        <v>0.41299999999999998</v>
      </c>
      <c r="C101" t="s">
        <v>357</v>
      </c>
      <c r="D101" s="150">
        <v>0.41199999999999998</v>
      </c>
      <c r="E101" t="s">
        <v>288</v>
      </c>
      <c r="F101">
        <v>1923</v>
      </c>
      <c r="G101">
        <v>2</v>
      </c>
      <c r="H101" s="150">
        <v>5.0000000000000001E-3</v>
      </c>
      <c r="I101" t="s">
        <v>358</v>
      </c>
      <c r="J101">
        <v>430</v>
      </c>
      <c r="K101" s="29">
        <v>1</v>
      </c>
      <c r="L101" t="s">
        <v>291</v>
      </c>
      <c r="M101" s="149">
        <v>2192</v>
      </c>
    </row>
    <row r="102" spans="1:13">
      <c r="A102" t="s">
        <v>286</v>
      </c>
      <c r="B102" s="150">
        <v>0.41299999999999998</v>
      </c>
      <c r="C102" t="s">
        <v>357</v>
      </c>
      <c r="D102" s="150">
        <v>0.41199999999999998</v>
      </c>
      <c r="E102" t="s">
        <v>288</v>
      </c>
      <c r="F102">
        <v>1924</v>
      </c>
      <c r="G102">
        <v>0</v>
      </c>
      <c r="H102" s="150">
        <v>0</v>
      </c>
      <c r="I102" t="s">
        <v>358</v>
      </c>
      <c r="J102">
        <v>430</v>
      </c>
      <c r="K102" s="29">
        <v>1</v>
      </c>
      <c r="L102" t="s">
        <v>291</v>
      </c>
      <c r="M102" s="149">
        <v>2192</v>
      </c>
    </row>
    <row r="103" spans="1:13">
      <c r="A103" t="s">
        <v>286</v>
      </c>
      <c r="B103" s="150">
        <v>0.41299999999999998</v>
      </c>
      <c r="C103" t="s">
        <v>357</v>
      </c>
      <c r="D103" s="150">
        <v>0.41199999999999998</v>
      </c>
      <c r="E103" t="s">
        <v>288</v>
      </c>
      <c r="F103">
        <v>1925</v>
      </c>
      <c r="G103">
        <v>0</v>
      </c>
      <c r="H103" s="150">
        <v>0</v>
      </c>
      <c r="I103" t="s">
        <v>358</v>
      </c>
      <c r="J103">
        <v>430</v>
      </c>
      <c r="K103" s="29">
        <v>1</v>
      </c>
      <c r="L103" t="s">
        <v>291</v>
      </c>
      <c r="M103" s="149">
        <v>2192</v>
      </c>
    </row>
    <row r="104" spans="1:13">
      <c r="A104" t="s">
        <v>286</v>
      </c>
      <c r="B104" s="150">
        <v>0.41299999999999998</v>
      </c>
      <c r="C104" t="s">
        <v>357</v>
      </c>
      <c r="D104" s="150">
        <v>0.41199999999999998</v>
      </c>
      <c r="E104" t="s">
        <v>288</v>
      </c>
      <c r="F104">
        <v>1926</v>
      </c>
      <c r="G104">
        <v>0</v>
      </c>
      <c r="H104" s="150">
        <v>0</v>
      </c>
      <c r="I104" t="s">
        <v>358</v>
      </c>
      <c r="J104">
        <v>430</v>
      </c>
      <c r="K104" s="29">
        <v>1</v>
      </c>
      <c r="L104" t="s">
        <v>291</v>
      </c>
      <c r="M104" s="149">
        <v>2192</v>
      </c>
    </row>
    <row r="105" spans="1:13">
      <c r="A105" t="s">
        <v>286</v>
      </c>
      <c r="B105" s="150">
        <v>0.41299999999999998</v>
      </c>
      <c r="C105" t="s">
        <v>357</v>
      </c>
      <c r="D105" s="150">
        <v>0.41199999999999998</v>
      </c>
      <c r="E105" t="s">
        <v>288</v>
      </c>
      <c r="F105">
        <v>1927</v>
      </c>
      <c r="G105">
        <v>0</v>
      </c>
      <c r="H105" s="150">
        <v>0</v>
      </c>
      <c r="I105" t="s">
        <v>358</v>
      </c>
      <c r="J105">
        <v>430</v>
      </c>
      <c r="K105" s="29">
        <v>1</v>
      </c>
      <c r="L105" t="s">
        <v>291</v>
      </c>
      <c r="M105" s="149">
        <v>2192</v>
      </c>
    </row>
    <row r="106" spans="1:13">
      <c r="A106" t="s">
        <v>286</v>
      </c>
      <c r="B106" s="150">
        <v>0.41299999999999998</v>
      </c>
      <c r="C106" t="s">
        <v>357</v>
      </c>
      <c r="D106" s="150">
        <v>0.41199999999999998</v>
      </c>
      <c r="E106" t="s">
        <v>288</v>
      </c>
      <c r="F106">
        <v>1928</v>
      </c>
      <c r="G106">
        <v>0</v>
      </c>
      <c r="H106" s="150">
        <v>0</v>
      </c>
      <c r="I106" t="s">
        <v>358</v>
      </c>
      <c r="J106">
        <v>430</v>
      </c>
      <c r="K106" s="29">
        <v>1</v>
      </c>
      <c r="L106" t="s">
        <v>291</v>
      </c>
      <c r="M106" s="149">
        <v>2192</v>
      </c>
    </row>
    <row r="107" spans="1:13">
      <c r="A107" t="s">
        <v>286</v>
      </c>
      <c r="B107" s="150">
        <v>0.41299999999999998</v>
      </c>
      <c r="C107" t="s">
        <v>357</v>
      </c>
      <c r="D107" s="150">
        <v>0.41199999999999998</v>
      </c>
      <c r="E107" t="s">
        <v>288</v>
      </c>
      <c r="F107">
        <v>1929</v>
      </c>
      <c r="G107">
        <v>0</v>
      </c>
      <c r="H107" s="150">
        <v>0</v>
      </c>
      <c r="I107" t="s">
        <v>358</v>
      </c>
      <c r="J107">
        <v>430</v>
      </c>
      <c r="K107" s="29">
        <v>1</v>
      </c>
      <c r="L107" t="s">
        <v>291</v>
      </c>
      <c r="M107" s="149">
        <v>2192</v>
      </c>
    </row>
    <row r="108" spans="1:13">
      <c r="A108" t="s">
        <v>286</v>
      </c>
      <c r="B108" s="150">
        <v>0.41299999999999998</v>
      </c>
      <c r="C108" t="s">
        <v>357</v>
      </c>
      <c r="D108" s="150">
        <v>0.41199999999999998</v>
      </c>
      <c r="E108" t="s">
        <v>288</v>
      </c>
      <c r="F108">
        <v>1930</v>
      </c>
      <c r="G108">
        <v>0</v>
      </c>
      <c r="H108" s="150">
        <v>0</v>
      </c>
      <c r="I108" t="s">
        <v>358</v>
      </c>
      <c r="J108">
        <v>430</v>
      </c>
      <c r="K108" s="29">
        <v>1</v>
      </c>
      <c r="L108" t="s">
        <v>291</v>
      </c>
      <c r="M108" s="149">
        <v>2192</v>
      </c>
    </row>
    <row r="109" spans="1:13">
      <c r="A109" t="s">
        <v>286</v>
      </c>
      <c r="B109" s="150">
        <v>0.41299999999999998</v>
      </c>
      <c r="C109" t="s">
        <v>357</v>
      </c>
      <c r="D109" s="150">
        <v>0.41199999999999998</v>
      </c>
      <c r="E109" t="s">
        <v>288</v>
      </c>
      <c r="F109">
        <v>1931</v>
      </c>
      <c r="G109">
        <v>0</v>
      </c>
      <c r="H109" s="150">
        <v>0</v>
      </c>
      <c r="I109" t="s">
        <v>358</v>
      </c>
      <c r="J109">
        <v>430</v>
      </c>
      <c r="K109" s="29">
        <v>1</v>
      </c>
      <c r="L109" t="s">
        <v>291</v>
      </c>
      <c r="M109" s="149">
        <v>2192</v>
      </c>
    </row>
    <row r="110" spans="1:13">
      <c r="A110" t="s">
        <v>286</v>
      </c>
      <c r="B110" s="150">
        <v>0.41299999999999998</v>
      </c>
      <c r="C110" t="s">
        <v>357</v>
      </c>
      <c r="D110" s="150">
        <v>0.41199999999999998</v>
      </c>
      <c r="E110" t="s">
        <v>288</v>
      </c>
      <c r="F110">
        <v>1932</v>
      </c>
      <c r="G110">
        <v>1</v>
      </c>
      <c r="H110" s="150">
        <v>2E-3</v>
      </c>
      <c r="I110" t="s">
        <v>358</v>
      </c>
      <c r="J110">
        <v>430</v>
      </c>
      <c r="K110" s="29">
        <v>1</v>
      </c>
      <c r="L110" t="s">
        <v>291</v>
      </c>
      <c r="M110" s="149">
        <v>2192</v>
      </c>
    </row>
    <row r="111" spans="1:13">
      <c r="A111" t="s">
        <v>286</v>
      </c>
      <c r="B111" s="150">
        <v>0.41299999999999998</v>
      </c>
      <c r="C111" t="s">
        <v>357</v>
      </c>
      <c r="D111" s="150">
        <v>0.41199999999999998</v>
      </c>
      <c r="E111" t="s">
        <v>288</v>
      </c>
      <c r="F111">
        <v>1933</v>
      </c>
      <c r="G111">
        <v>0</v>
      </c>
      <c r="H111" s="150">
        <v>0</v>
      </c>
      <c r="I111" t="s">
        <v>358</v>
      </c>
      <c r="J111">
        <v>430</v>
      </c>
      <c r="K111" s="29">
        <v>1</v>
      </c>
      <c r="L111" t="s">
        <v>291</v>
      </c>
      <c r="M111" s="149">
        <v>2192</v>
      </c>
    </row>
    <row r="112" spans="1:13">
      <c r="A112" t="s">
        <v>286</v>
      </c>
      <c r="B112" s="150">
        <v>0.41299999999999998</v>
      </c>
      <c r="C112" t="s">
        <v>357</v>
      </c>
      <c r="D112" s="150">
        <v>0.41199999999999998</v>
      </c>
      <c r="E112" t="s">
        <v>288</v>
      </c>
      <c r="F112">
        <v>1934</v>
      </c>
      <c r="G112">
        <v>1</v>
      </c>
      <c r="H112" s="150">
        <v>2E-3</v>
      </c>
      <c r="I112" t="s">
        <v>358</v>
      </c>
      <c r="J112">
        <v>430</v>
      </c>
      <c r="K112" s="29">
        <v>1</v>
      </c>
      <c r="L112" t="s">
        <v>291</v>
      </c>
      <c r="M112" s="149">
        <v>2192</v>
      </c>
    </row>
    <row r="113" spans="1:13">
      <c r="A113" t="s">
        <v>286</v>
      </c>
      <c r="B113" s="150">
        <v>0.41299999999999998</v>
      </c>
      <c r="C113" t="s">
        <v>357</v>
      </c>
      <c r="D113" s="150">
        <v>0.41199999999999998</v>
      </c>
      <c r="E113" t="s">
        <v>288</v>
      </c>
      <c r="F113">
        <v>1935</v>
      </c>
      <c r="G113">
        <v>1</v>
      </c>
      <c r="H113" s="150">
        <v>2E-3</v>
      </c>
      <c r="I113" t="s">
        <v>358</v>
      </c>
      <c r="J113">
        <v>430</v>
      </c>
      <c r="K113" s="29">
        <v>1</v>
      </c>
      <c r="L113" t="s">
        <v>291</v>
      </c>
      <c r="M113" s="149">
        <v>2192</v>
      </c>
    </row>
    <row r="114" spans="1:13">
      <c r="A114" t="s">
        <v>286</v>
      </c>
      <c r="B114" s="150">
        <v>0.41299999999999998</v>
      </c>
      <c r="C114" t="s">
        <v>357</v>
      </c>
      <c r="D114" s="150">
        <v>0.41199999999999998</v>
      </c>
      <c r="E114" t="s">
        <v>288</v>
      </c>
      <c r="F114">
        <v>1936</v>
      </c>
      <c r="G114">
        <v>0</v>
      </c>
      <c r="H114" s="150">
        <v>0</v>
      </c>
      <c r="I114" t="s">
        <v>358</v>
      </c>
      <c r="J114">
        <v>430</v>
      </c>
      <c r="K114" s="29">
        <v>1</v>
      </c>
      <c r="L114" t="s">
        <v>291</v>
      </c>
      <c r="M114" s="149">
        <v>2192</v>
      </c>
    </row>
    <row r="115" spans="1:13">
      <c r="A115" t="s">
        <v>286</v>
      </c>
      <c r="B115" s="150">
        <v>0.41299999999999998</v>
      </c>
      <c r="C115" t="s">
        <v>357</v>
      </c>
      <c r="D115" s="150">
        <v>0.41199999999999998</v>
      </c>
      <c r="E115" t="s">
        <v>288</v>
      </c>
      <c r="F115">
        <v>1937</v>
      </c>
      <c r="G115">
        <v>1</v>
      </c>
      <c r="H115" s="150">
        <v>2E-3</v>
      </c>
      <c r="I115" t="s">
        <v>358</v>
      </c>
      <c r="J115">
        <v>430</v>
      </c>
      <c r="K115" s="29">
        <v>1</v>
      </c>
      <c r="L115" t="s">
        <v>291</v>
      </c>
      <c r="M115" s="149">
        <v>2192</v>
      </c>
    </row>
    <row r="116" spans="1:13">
      <c r="A116" t="s">
        <v>286</v>
      </c>
      <c r="B116" s="150">
        <v>0.41299999999999998</v>
      </c>
      <c r="C116" t="s">
        <v>357</v>
      </c>
      <c r="D116" s="150">
        <v>0.41199999999999998</v>
      </c>
      <c r="E116" t="s">
        <v>288</v>
      </c>
      <c r="F116">
        <v>1938</v>
      </c>
      <c r="G116">
        <v>1</v>
      </c>
      <c r="H116" s="150">
        <v>2E-3</v>
      </c>
      <c r="I116" t="s">
        <v>358</v>
      </c>
      <c r="J116">
        <v>430</v>
      </c>
      <c r="K116" s="29">
        <v>1</v>
      </c>
      <c r="L116" t="s">
        <v>291</v>
      </c>
      <c r="M116" s="149">
        <v>2192</v>
      </c>
    </row>
    <row r="117" spans="1:13">
      <c r="A117" t="s">
        <v>286</v>
      </c>
      <c r="B117" s="150">
        <v>0.41299999999999998</v>
      </c>
      <c r="C117" t="s">
        <v>357</v>
      </c>
      <c r="D117" s="150">
        <v>0.41199999999999998</v>
      </c>
      <c r="E117" t="s">
        <v>288</v>
      </c>
      <c r="F117">
        <v>1939</v>
      </c>
      <c r="G117">
        <v>0</v>
      </c>
      <c r="H117" s="150">
        <v>0</v>
      </c>
      <c r="I117" t="s">
        <v>358</v>
      </c>
      <c r="J117">
        <v>430</v>
      </c>
      <c r="K117" s="29">
        <v>1</v>
      </c>
      <c r="L117" t="s">
        <v>291</v>
      </c>
      <c r="M117" s="149">
        <v>2192</v>
      </c>
    </row>
    <row r="118" spans="1:13">
      <c r="A118" t="s">
        <v>286</v>
      </c>
      <c r="B118" s="150">
        <v>0.41299999999999998</v>
      </c>
      <c r="C118" t="s">
        <v>357</v>
      </c>
      <c r="D118" s="150">
        <v>0.41199999999999998</v>
      </c>
      <c r="E118" t="s">
        <v>288</v>
      </c>
      <c r="F118">
        <v>1940</v>
      </c>
      <c r="G118">
        <v>2</v>
      </c>
      <c r="H118" s="150">
        <v>5.0000000000000001E-3</v>
      </c>
      <c r="I118" t="s">
        <v>358</v>
      </c>
      <c r="J118">
        <v>430</v>
      </c>
      <c r="K118" s="29">
        <v>1</v>
      </c>
      <c r="L118" t="s">
        <v>291</v>
      </c>
      <c r="M118" s="149">
        <v>2192</v>
      </c>
    </row>
    <row r="119" spans="1:13">
      <c r="A119" t="s">
        <v>286</v>
      </c>
      <c r="B119" s="150">
        <v>0.41299999999999998</v>
      </c>
      <c r="C119" t="s">
        <v>357</v>
      </c>
      <c r="D119" s="150">
        <v>0.41199999999999998</v>
      </c>
      <c r="E119" t="s">
        <v>288</v>
      </c>
      <c r="F119">
        <v>1941</v>
      </c>
      <c r="G119">
        <v>1</v>
      </c>
      <c r="H119" s="150">
        <v>2E-3</v>
      </c>
      <c r="I119" t="s">
        <v>358</v>
      </c>
      <c r="J119">
        <v>430</v>
      </c>
      <c r="K119" s="29">
        <v>1</v>
      </c>
      <c r="L119" t="s">
        <v>291</v>
      </c>
      <c r="M119" s="149">
        <v>2192</v>
      </c>
    </row>
    <row r="120" spans="1:13">
      <c r="A120" t="s">
        <v>286</v>
      </c>
      <c r="B120" s="150">
        <v>0.41299999999999998</v>
      </c>
      <c r="C120" t="s">
        <v>357</v>
      </c>
      <c r="D120" s="150">
        <v>0.41199999999999998</v>
      </c>
      <c r="E120" t="s">
        <v>288</v>
      </c>
      <c r="F120">
        <v>1942</v>
      </c>
      <c r="G120">
        <v>0</v>
      </c>
      <c r="H120" s="150">
        <v>0</v>
      </c>
      <c r="I120" t="s">
        <v>358</v>
      </c>
      <c r="J120">
        <v>430</v>
      </c>
      <c r="K120" s="29">
        <v>1</v>
      </c>
      <c r="L120" t="s">
        <v>291</v>
      </c>
      <c r="M120" s="149">
        <v>2192</v>
      </c>
    </row>
    <row r="121" spans="1:13">
      <c r="A121" t="s">
        <v>286</v>
      </c>
      <c r="B121" s="150">
        <v>0.41299999999999998</v>
      </c>
      <c r="C121" t="s">
        <v>357</v>
      </c>
      <c r="D121" s="150">
        <v>0.41199999999999998</v>
      </c>
      <c r="E121" t="s">
        <v>288</v>
      </c>
      <c r="F121">
        <v>1943</v>
      </c>
      <c r="G121">
        <v>5</v>
      </c>
      <c r="H121" s="150">
        <v>1.2E-2</v>
      </c>
      <c r="I121" t="s">
        <v>358</v>
      </c>
      <c r="J121">
        <v>430</v>
      </c>
      <c r="K121" s="29">
        <v>1</v>
      </c>
      <c r="L121" t="s">
        <v>291</v>
      </c>
      <c r="M121" s="149">
        <v>2192</v>
      </c>
    </row>
    <row r="122" spans="1:13">
      <c r="A122" t="s">
        <v>286</v>
      </c>
      <c r="B122" s="150">
        <v>0.41299999999999998</v>
      </c>
      <c r="C122" t="s">
        <v>357</v>
      </c>
      <c r="D122" s="150">
        <v>0.41199999999999998</v>
      </c>
      <c r="E122" t="s">
        <v>288</v>
      </c>
      <c r="F122">
        <v>1944</v>
      </c>
      <c r="G122">
        <v>2</v>
      </c>
      <c r="H122" s="150">
        <v>5.0000000000000001E-3</v>
      </c>
      <c r="I122" t="s">
        <v>358</v>
      </c>
      <c r="J122">
        <v>430</v>
      </c>
      <c r="K122" s="29">
        <v>1</v>
      </c>
      <c r="L122" t="s">
        <v>291</v>
      </c>
      <c r="M122" s="149">
        <v>2192</v>
      </c>
    </row>
    <row r="123" spans="1:13">
      <c r="A123" t="s">
        <v>286</v>
      </c>
      <c r="B123" s="150">
        <v>0.41299999999999998</v>
      </c>
      <c r="C123" t="s">
        <v>357</v>
      </c>
      <c r="D123" s="150">
        <v>0.41199999999999998</v>
      </c>
      <c r="E123" t="s">
        <v>288</v>
      </c>
      <c r="F123">
        <v>1945</v>
      </c>
      <c r="G123">
        <v>1</v>
      </c>
      <c r="H123" s="150">
        <v>2E-3</v>
      </c>
      <c r="I123" t="s">
        <v>358</v>
      </c>
      <c r="J123">
        <v>430</v>
      </c>
      <c r="K123" s="29">
        <v>1</v>
      </c>
      <c r="L123" t="s">
        <v>291</v>
      </c>
      <c r="M123" s="149">
        <v>2192</v>
      </c>
    </row>
    <row r="124" spans="1:13">
      <c r="A124" t="s">
        <v>286</v>
      </c>
      <c r="B124" s="150">
        <v>0.41299999999999998</v>
      </c>
      <c r="C124" t="s">
        <v>357</v>
      </c>
      <c r="D124" s="150">
        <v>0.41199999999999998</v>
      </c>
      <c r="E124" t="s">
        <v>288</v>
      </c>
      <c r="F124">
        <v>1946</v>
      </c>
      <c r="G124">
        <v>1</v>
      </c>
      <c r="H124" s="150">
        <v>2E-3</v>
      </c>
      <c r="I124" t="s">
        <v>358</v>
      </c>
      <c r="J124">
        <v>430</v>
      </c>
      <c r="K124" s="29">
        <v>1</v>
      </c>
      <c r="L124" t="s">
        <v>291</v>
      </c>
      <c r="M124" s="149">
        <v>2192</v>
      </c>
    </row>
    <row r="125" spans="1:13">
      <c r="A125" t="s">
        <v>286</v>
      </c>
      <c r="B125" s="150">
        <v>0.41299999999999998</v>
      </c>
      <c r="C125" t="s">
        <v>357</v>
      </c>
      <c r="D125" s="150">
        <v>0.41199999999999998</v>
      </c>
      <c r="E125" t="s">
        <v>288</v>
      </c>
      <c r="F125">
        <v>1947</v>
      </c>
      <c r="G125">
        <v>0</v>
      </c>
      <c r="H125" s="150">
        <v>0</v>
      </c>
      <c r="I125" t="s">
        <v>358</v>
      </c>
      <c r="J125">
        <v>430</v>
      </c>
      <c r="K125" s="29">
        <v>1</v>
      </c>
      <c r="L125" t="s">
        <v>291</v>
      </c>
      <c r="M125" s="149">
        <v>2192</v>
      </c>
    </row>
    <row r="126" spans="1:13">
      <c r="A126" t="s">
        <v>286</v>
      </c>
      <c r="B126" s="150">
        <v>0.41299999999999998</v>
      </c>
      <c r="C126" t="s">
        <v>357</v>
      </c>
      <c r="D126" s="150">
        <v>0.41199999999999998</v>
      </c>
      <c r="E126" t="s">
        <v>288</v>
      </c>
      <c r="F126">
        <v>1948</v>
      </c>
      <c r="G126">
        <v>1</v>
      </c>
      <c r="H126" s="150">
        <v>2E-3</v>
      </c>
      <c r="I126" t="s">
        <v>358</v>
      </c>
      <c r="J126">
        <v>430</v>
      </c>
      <c r="K126" s="29">
        <v>1</v>
      </c>
      <c r="L126" t="s">
        <v>291</v>
      </c>
      <c r="M126" s="149">
        <v>2192</v>
      </c>
    </row>
    <row r="127" spans="1:13">
      <c r="A127" t="s">
        <v>286</v>
      </c>
      <c r="B127" s="150">
        <v>0.41299999999999998</v>
      </c>
      <c r="C127" t="s">
        <v>357</v>
      </c>
      <c r="D127" s="150">
        <v>0.41199999999999998</v>
      </c>
      <c r="E127" t="s">
        <v>288</v>
      </c>
      <c r="F127">
        <v>1949</v>
      </c>
      <c r="G127">
        <v>1</v>
      </c>
      <c r="H127" s="150">
        <v>2E-3</v>
      </c>
      <c r="I127" t="s">
        <v>358</v>
      </c>
      <c r="J127">
        <v>430</v>
      </c>
      <c r="K127" s="29">
        <v>1</v>
      </c>
      <c r="L127" t="s">
        <v>291</v>
      </c>
      <c r="M127" s="149">
        <v>2192</v>
      </c>
    </row>
    <row r="128" spans="1:13">
      <c r="A128" t="s">
        <v>286</v>
      </c>
      <c r="B128" s="150">
        <v>0.41299999999999998</v>
      </c>
      <c r="C128" t="s">
        <v>357</v>
      </c>
      <c r="D128" s="150">
        <v>0.41199999999999998</v>
      </c>
      <c r="E128" t="s">
        <v>288</v>
      </c>
      <c r="F128">
        <v>1950</v>
      </c>
      <c r="G128">
        <v>5</v>
      </c>
      <c r="H128" s="150">
        <v>1.2E-2</v>
      </c>
      <c r="I128" t="s">
        <v>358</v>
      </c>
      <c r="J128">
        <v>430</v>
      </c>
      <c r="K128" s="29">
        <v>1</v>
      </c>
      <c r="L128" t="s">
        <v>291</v>
      </c>
      <c r="M128" s="149">
        <v>2192</v>
      </c>
    </row>
    <row r="129" spans="1:13">
      <c r="A129" t="s">
        <v>286</v>
      </c>
      <c r="B129" s="150">
        <v>0.41299999999999998</v>
      </c>
      <c r="C129" t="s">
        <v>357</v>
      </c>
      <c r="D129" s="150">
        <v>0.41199999999999998</v>
      </c>
      <c r="E129" t="s">
        <v>288</v>
      </c>
      <c r="F129">
        <v>1951</v>
      </c>
      <c r="G129">
        <v>2</v>
      </c>
      <c r="H129" s="150">
        <v>5.0000000000000001E-3</v>
      </c>
      <c r="I129" t="s">
        <v>358</v>
      </c>
      <c r="J129">
        <v>430</v>
      </c>
      <c r="K129" s="29">
        <v>1</v>
      </c>
      <c r="L129" t="s">
        <v>291</v>
      </c>
      <c r="M129" s="149">
        <v>2192</v>
      </c>
    </row>
    <row r="130" spans="1:13">
      <c r="A130" t="s">
        <v>286</v>
      </c>
      <c r="B130" s="150">
        <v>0.41299999999999998</v>
      </c>
      <c r="C130" t="s">
        <v>357</v>
      </c>
      <c r="D130" s="150">
        <v>0.41199999999999998</v>
      </c>
      <c r="E130" t="s">
        <v>288</v>
      </c>
      <c r="F130">
        <v>1952</v>
      </c>
      <c r="G130">
        <v>3</v>
      </c>
      <c r="H130" s="150">
        <v>7.0000000000000001E-3</v>
      </c>
      <c r="I130" t="s">
        <v>358</v>
      </c>
      <c r="J130">
        <v>430</v>
      </c>
      <c r="K130" s="29">
        <v>1</v>
      </c>
      <c r="L130" t="s">
        <v>291</v>
      </c>
      <c r="M130" s="149">
        <v>2192</v>
      </c>
    </row>
    <row r="131" spans="1:13">
      <c r="A131" t="s">
        <v>286</v>
      </c>
      <c r="B131" s="150">
        <v>0.41299999999999998</v>
      </c>
      <c r="C131" t="s">
        <v>357</v>
      </c>
      <c r="D131" s="150">
        <v>0.41199999999999998</v>
      </c>
      <c r="E131" t="s">
        <v>288</v>
      </c>
      <c r="F131">
        <v>1953</v>
      </c>
      <c r="G131">
        <v>7</v>
      </c>
      <c r="H131" s="150">
        <v>1.6E-2</v>
      </c>
      <c r="I131" t="s">
        <v>358</v>
      </c>
      <c r="J131">
        <v>430</v>
      </c>
      <c r="K131" s="29">
        <v>1</v>
      </c>
      <c r="L131" t="s">
        <v>291</v>
      </c>
      <c r="M131" s="149">
        <v>2192</v>
      </c>
    </row>
    <row r="132" spans="1:13">
      <c r="A132" t="s">
        <v>286</v>
      </c>
      <c r="B132" s="150">
        <v>0.41299999999999998</v>
      </c>
      <c r="C132" t="s">
        <v>357</v>
      </c>
      <c r="D132" s="150">
        <v>0.41199999999999998</v>
      </c>
      <c r="E132" t="s">
        <v>288</v>
      </c>
      <c r="F132">
        <v>1954</v>
      </c>
      <c r="G132">
        <v>3</v>
      </c>
      <c r="H132" s="150">
        <v>7.0000000000000001E-3</v>
      </c>
      <c r="I132" t="s">
        <v>358</v>
      </c>
      <c r="J132">
        <v>430</v>
      </c>
      <c r="K132" s="29">
        <v>1</v>
      </c>
      <c r="L132" t="s">
        <v>291</v>
      </c>
      <c r="M132" s="149">
        <v>2192</v>
      </c>
    </row>
    <row r="133" spans="1:13">
      <c r="A133" t="s">
        <v>286</v>
      </c>
      <c r="B133" s="150">
        <v>0.41299999999999998</v>
      </c>
      <c r="C133" t="s">
        <v>357</v>
      </c>
      <c r="D133" s="150">
        <v>0.41199999999999998</v>
      </c>
      <c r="E133" t="s">
        <v>288</v>
      </c>
      <c r="F133">
        <v>1955</v>
      </c>
      <c r="G133">
        <v>2</v>
      </c>
      <c r="H133" s="150">
        <v>5.0000000000000001E-3</v>
      </c>
      <c r="I133" t="s">
        <v>358</v>
      </c>
      <c r="J133">
        <v>430</v>
      </c>
      <c r="K133" s="29">
        <v>1</v>
      </c>
      <c r="L133" t="s">
        <v>291</v>
      </c>
      <c r="M133" s="149">
        <v>2192</v>
      </c>
    </row>
    <row r="134" spans="1:13">
      <c r="A134" t="s">
        <v>286</v>
      </c>
      <c r="B134" s="150">
        <v>0.41299999999999998</v>
      </c>
      <c r="C134" t="s">
        <v>357</v>
      </c>
      <c r="D134" s="150">
        <v>0.41199999999999998</v>
      </c>
      <c r="E134" t="s">
        <v>288</v>
      </c>
      <c r="F134">
        <v>1956</v>
      </c>
      <c r="G134">
        <v>12</v>
      </c>
      <c r="H134" s="150">
        <v>2.8000000000000001E-2</v>
      </c>
      <c r="I134" t="s">
        <v>358</v>
      </c>
      <c r="J134">
        <v>430</v>
      </c>
      <c r="K134" s="29">
        <v>1</v>
      </c>
      <c r="L134" t="s">
        <v>291</v>
      </c>
      <c r="M134" s="149">
        <v>2192</v>
      </c>
    </row>
    <row r="135" spans="1:13">
      <c r="A135" t="s">
        <v>286</v>
      </c>
      <c r="B135" s="150">
        <v>0.41299999999999998</v>
      </c>
      <c r="C135" t="s">
        <v>357</v>
      </c>
      <c r="D135" s="150">
        <v>0.41199999999999998</v>
      </c>
      <c r="E135" t="s">
        <v>288</v>
      </c>
      <c r="F135">
        <v>1957</v>
      </c>
      <c r="G135">
        <v>2</v>
      </c>
      <c r="H135" s="150">
        <v>5.0000000000000001E-3</v>
      </c>
      <c r="I135" t="s">
        <v>358</v>
      </c>
      <c r="J135">
        <v>430</v>
      </c>
      <c r="K135" s="29">
        <v>1</v>
      </c>
      <c r="L135" t="s">
        <v>291</v>
      </c>
      <c r="M135" s="149">
        <v>2192</v>
      </c>
    </row>
    <row r="136" spans="1:13">
      <c r="A136" t="s">
        <v>286</v>
      </c>
      <c r="B136" s="150">
        <v>0.41299999999999998</v>
      </c>
      <c r="C136" t="s">
        <v>357</v>
      </c>
      <c r="D136" s="150">
        <v>0.41199999999999998</v>
      </c>
      <c r="E136" t="s">
        <v>288</v>
      </c>
      <c r="F136">
        <v>1958</v>
      </c>
      <c r="G136">
        <v>7</v>
      </c>
      <c r="H136" s="150">
        <v>1.6E-2</v>
      </c>
      <c r="I136" t="s">
        <v>358</v>
      </c>
      <c r="J136">
        <v>430</v>
      </c>
      <c r="K136" s="29">
        <v>1</v>
      </c>
      <c r="L136" t="s">
        <v>291</v>
      </c>
      <c r="M136" s="149">
        <v>2192</v>
      </c>
    </row>
    <row r="137" spans="1:13">
      <c r="A137" t="s">
        <v>286</v>
      </c>
      <c r="B137" s="150">
        <v>0.41299999999999998</v>
      </c>
      <c r="C137" t="s">
        <v>357</v>
      </c>
      <c r="D137" s="150">
        <v>0.41199999999999998</v>
      </c>
      <c r="E137" t="s">
        <v>288</v>
      </c>
      <c r="F137">
        <v>1959</v>
      </c>
      <c r="G137">
        <v>0</v>
      </c>
      <c r="H137" s="150">
        <v>0</v>
      </c>
      <c r="I137" t="s">
        <v>358</v>
      </c>
      <c r="J137">
        <v>430</v>
      </c>
      <c r="K137" s="29">
        <v>1</v>
      </c>
      <c r="L137" t="s">
        <v>291</v>
      </c>
      <c r="M137" s="149">
        <v>2192</v>
      </c>
    </row>
    <row r="138" spans="1:13">
      <c r="A138" t="s">
        <v>286</v>
      </c>
      <c r="B138" s="150">
        <v>0.41299999999999998</v>
      </c>
      <c r="C138" t="s">
        <v>357</v>
      </c>
      <c r="D138" s="150">
        <v>0.41199999999999998</v>
      </c>
      <c r="E138" t="s">
        <v>288</v>
      </c>
      <c r="F138">
        <v>1960</v>
      </c>
      <c r="G138">
        <v>7</v>
      </c>
      <c r="H138" s="150">
        <v>1.6E-2</v>
      </c>
      <c r="I138" t="s">
        <v>358</v>
      </c>
      <c r="J138">
        <v>430</v>
      </c>
      <c r="K138" s="29">
        <v>1</v>
      </c>
      <c r="L138" t="s">
        <v>291</v>
      </c>
      <c r="M138" s="149">
        <v>2192</v>
      </c>
    </row>
    <row r="139" spans="1:13">
      <c r="A139" t="s">
        <v>286</v>
      </c>
      <c r="B139" s="150">
        <v>0.41299999999999998</v>
      </c>
      <c r="C139" t="s">
        <v>357</v>
      </c>
      <c r="D139" s="150">
        <v>0.41199999999999998</v>
      </c>
      <c r="E139" t="s">
        <v>288</v>
      </c>
      <c r="F139">
        <v>1961</v>
      </c>
      <c r="G139">
        <v>7</v>
      </c>
      <c r="H139" s="150">
        <v>1.6E-2</v>
      </c>
      <c r="I139" t="s">
        <v>358</v>
      </c>
      <c r="J139">
        <v>430</v>
      </c>
      <c r="K139" s="29">
        <v>1</v>
      </c>
      <c r="L139" t="s">
        <v>291</v>
      </c>
      <c r="M139" s="149">
        <v>2192</v>
      </c>
    </row>
    <row r="140" spans="1:13">
      <c r="A140" t="s">
        <v>286</v>
      </c>
      <c r="B140" s="150">
        <v>0.41299999999999998</v>
      </c>
      <c r="C140" t="s">
        <v>357</v>
      </c>
      <c r="D140" s="150">
        <v>0.41199999999999998</v>
      </c>
      <c r="E140" t="s">
        <v>288</v>
      </c>
      <c r="F140">
        <v>1962</v>
      </c>
      <c r="G140">
        <v>6</v>
      </c>
      <c r="H140" s="150">
        <v>1.4E-2</v>
      </c>
      <c r="I140" t="s">
        <v>358</v>
      </c>
      <c r="J140">
        <v>430</v>
      </c>
      <c r="K140" s="29">
        <v>1</v>
      </c>
      <c r="L140" t="s">
        <v>291</v>
      </c>
      <c r="M140" s="149">
        <v>2192</v>
      </c>
    </row>
    <row r="141" spans="1:13">
      <c r="A141" t="s">
        <v>286</v>
      </c>
      <c r="B141" s="150">
        <v>0.41299999999999998</v>
      </c>
      <c r="C141" t="s">
        <v>357</v>
      </c>
      <c r="D141" s="150">
        <v>0.41199999999999998</v>
      </c>
      <c r="E141" t="s">
        <v>288</v>
      </c>
      <c r="F141">
        <v>1963</v>
      </c>
      <c r="G141">
        <v>7</v>
      </c>
      <c r="H141" s="150">
        <v>1.6E-2</v>
      </c>
      <c r="I141" t="s">
        <v>358</v>
      </c>
      <c r="J141">
        <v>430</v>
      </c>
      <c r="K141" s="29">
        <v>1</v>
      </c>
      <c r="L141" t="s">
        <v>291</v>
      </c>
      <c r="M141" s="149">
        <v>2192</v>
      </c>
    </row>
    <row r="142" spans="1:13">
      <c r="A142" t="s">
        <v>286</v>
      </c>
      <c r="B142" s="150">
        <v>0.41299999999999998</v>
      </c>
      <c r="C142" t="s">
        <v>357</v>
      </c>
      <c r="D142" s="150">
        <v>0.41199999999999998</v>
      </c>
      <c r="E142" t="s">
        <v>288</v>
      </c>
      <c r="F142">
        <v>1964</v>
      </c>
      <c r="G142">
        <v>3</v>
      </c>
      <c r="H142" s="150">
        <v>7.0000000000000001E-3</v>
      </c>
      <c r="I142" t="s">
        <v>358</v>
      </c>
      <c r="J142">
        <v>430</v>
      </c>
      <c r="K142" s="29">
        <v>1</v>
      </c>
      <c r="L142" t="s">
        <v>291</v>
      </c>
      <c r="M142" s="149">
        <v>2192</v>
      </c>
    </row>
    <row r="143" spans="1:13">
      <c r="A143" t="s">
        <v>286</v>
      </c>
      <c r="B143" s="150">
        <v>0.41299999999999998</v>
      </c>
      <c r="C143" t="s">
        <v>357</v>
      </c>
      <c r="D143" s="150">
        <v>0.41199999999999998</v>
      </c>
      <c r="E143" t="s">
        <v>288</v>
      </c>
      <c r="F143">
        <v>1965</v>
      </c>
      <c r="G143">
        <v>7</v>
      </c>
      <c r="H143" s="150">
        <v>1.6E-2</v>
      </c>
      <c r="I143" t="s">
        <v>358</v>
      </c>
      <c r="J143">
        <v>430</v>
      </c>
      <c r="K143" s="29">
        <v>1</v>
      </c>
      <c r="L143" t="s">
        <v>291</v>
      </c>
      <c r="M143" s="149">
        <v>2192</v>
      </c>
    </row>
    <row r="144" spans="1:13">
      <c r="A144" t="s">
        <v>286</v>
      </c>
      <c r="B144" s="150">
        <v>0.41299999999999998</v>
      </c>
      <c r="C144" t="s">
        <v>357</v>
      </c>
      <c r="D144" s="150">
        <v>0.41199999999999998</v>
      </c>
      <c r="E144" t="s">
        <v>288</v>
      </c>
      <c r="F144">
        <v>1966</v>
      </c>
      <c r="G144">
        <v>5</v>
      </c>
      <c r="H144" s="150">
        <v>1.2E-2</v>
      </c>
      <c r="I144" t="s">
        <v>358</v>
      </c>
      <c r="J144">
        <v>430</v>
      </c>
      <c r="K144" s="29">
        <v>1</v>
      </c>
      <c r="L144" t="s">
        <v>291</v>
      </c>
      <c r="M144" s="149">
        <v>2192</v>
      </c>
    </row>
    <row r="145" spans="1:13">
      <c r="A145" t="s">
        <v>286</v>
      </c>
      <c r="B145" s="150">
        <v>0.41299999999999998</v>
      </c>
      <c r="C145" t="s">
        <v>357</v>
      </c>
      <c r="D145" s="150">
        <v>0.41199999999999998</v>
      </c>
      <c r="E145" t="s">
        <v>288</v>
      </c>
      <c r="F145">
        <v>1967</v>
      </c>
      <c r="G145">
        <v>10</v>
      </c>
      <c r="H145" s="150">
        <v>2.3E-2</v>
      </c>
      <c r="I145" t="s">
        <v>358</v>
      </c>
      <c r="J145">
        <v>430</v>
      </c>
      <c r="K145" s="29">
        <v>1</v>
      </c>
      <c r="L145" t="s">
        <v>291</v>
      </c>
      <c r="M145" s="149">
        <v>2192</v>
      </c>
    </row>
    <row r="146" spans="1:13">
      <c r="A146" t="s">
        <v>286</v>
      </c>
      <c r="B146" s="150">
        <v>0.41299999999999998</v>
      </c>
      <c r="C146" t="s">
        <v>357</v>
      </c>
      <c r="D146" s="150">
        <v>0.41199999999999998</v>
      </c>
      <c r="E146" t="s">
        <v>288</v>
      </c>
      <c r="F146">
        <v>1968</v>
      </c>
      <c r="G146">
        <v>7</v>
      </c>
      <c r="H146" s="150">
        <v>1.6E-2</v>
      </c>
      <c r="I146" t="s">
        <v>358</v>
      </c>
      <c r="J146">
        <v>430</v>
      </c>
      <c r="K146" s="29">
        <v>1</v>
      </c>
      <c r="L146" t="s">
        <v>291</v>
      </c>
      <c r="M146" s="149">
        <v>2192</v>
      </c>
    </row>
    <row r="147" spans="1:13">
      <c r="A147" t="s">
        <v>286</v>
      </c>
      <c r="B147" s="150">
        <v>0.41299999999999998</v>
      </c>
      <c r="C147" t="s">
        <v>357</v>
      </c>
      <c r="D147" s="150">
        <v>0.41199999999999998</v>
      </c>
      <c r="E147" t="s">
        <v>288</v>
      </c>
      <c r="F147">
        <v>1969</v>
      </c>
      <c r="G147">
        <v>14</v>
      </c>
      <c r="H147" s="150">
        <v>3.3000000000000002E-2</v>
      </c>
      <c r="I147" t="s">
        <v>358</v>
      </c>
      <c r="J147">
        <v>430</v>
      </c>
      <c r="K147" s="29">
        <v>1</v>
      </c>
      <c r="L147" t="s">
        <v>291</v>
      </c>
      <c r="M147" s="149">
        <v>2192</v>
      </c>
    </row>
    <row r="148" spans="1:13">
      <c r="A148" t="s">
        <v>286</v>
      </c>
      <c r="B148" s="150">
        <v>0.41299999999999998</v>
      </c>
      <c r="C148" t="s">
        <v>357</v>
      </c>
      <c r="D148" s="150">
        <v>0.41199999999999998</v>
      </c>
      <c r="E148" t="s">
        <v>288</v>
      </c>
      <c r="F148">
        <v>1970</v>
      </c>
      <c r="G148">
        <v>10</v>
      </c>
      <c r="H148" s="150">
        <v>2.3E-2</v>
      </c>
      <c r="I148" t="s">
        <v>358</v>
      </c>
      <c r="J148">
        <v>430</v>
      </c>
      <c r="K148" s="29">
        <v>1</v>
      </c>
      <c r="L148" t="s">
        <v>291</v>
      </c>
      <c r="M148" s="149">
        <v>2192</v>
      </c>
    </row>
    <row r="149" spans="1:13">
      <c r="A149" t="s">
        <v>286</v>
      </c>
      <c r="B149" s="150">
        <v>0.41299999999999998</v>
      </c>
      <c r="C149" t="s">
        <v>357</v>
      </c>
      <c r="D149" s="150">
        <v>0.41199999999999998</v>
      </c>
      <c r="E149" t="s">
        <v>288</v>
      </c>
      <c r="F149">
        <v>1971</v>
      </c>
      <c r="G149">
        <v>12</v>
      </c>
      <c r="H149" s="150">
        <v>2.8000000000000001E-2</v>
      </c>
      <c r="I149" t="s">
        <v>358</v>
      </c>
      <c r="J149">
        <v>430</v>
      </c>
      <c r="K149" s="29">
        <v>1</v>
      </c>
      <c r="L149" t="s">
        <v>291</v>
      </c>
      <c r="M149" s="149">
        <v>2192</v>
      </c>
    </row>
    <row r="150" spans="1:13">
      <c r="A150" t="s">
        <v>286</v>
      </c>
      <c r="B150" s="150">
        <v>0.41299999999999998</v>
      </c>
      <c r="C150" t="s">
        <v>357</v>
      </c>
      <c r="D150" s="150">
        <v>0.41199999999999998</v>
      </c>
      <c r="E150" t="s">
        <v>288</v>
      </c>
      <c r="F150">
        <v>1972</v>
      </c>
      <c r="G150">
        <v>8</v>
      </c>
      <c r="H150" s="150">
        <v>1.9E-2</v>
      </c>
      <c r="I150" t="s">
        <v>358</v>
      </c>
      <c r="J150">
        <v>430</v>
      </c>
      <c r="K150" s="29">
        <v>1</v>
      </c>
      <c r="L150" t="s">
        <v>291</v>
      </c>
      <c r="M150" s="149">
        <v>2192</v>
      </c>
    </row>
    <row r="151" spans="1:13">
      <c r="A151" t="s">
        <v>286</v>
      </c>
      <c r="B151" s="150">
        <v>0.41299999999999998</v>
      </c>
      <c r="C151" t="s">
        <v>357</v>
      </c>
      <c r="D151" s="150">
        <v>0.41199999999999998</v>
      </c>
      <c r="E151" t="s">
        <v>288</v>
      </c>
      <c r="F151">
        <v>1973</v>
      </c>
      <c r="G151">
        <v>6</v>
      </c>
      <c r="H151" s="150">
        <v>1.4E-2</v>
      </c>
      <c r="I151" t="s">
        <v>358</v>
      </c>
      <c r="J151">
        <v>430</v>
      </c>
      <c r="K151" s="29">
        <v>1</v>
      </c>
      <c r="L151" t="s">
        <v>291</v>
      </c>
      <c r="M151" s="149">
        <v>2192</v>
      </c>
    </row>
    <row r="152" spans="1:13">
      <c r="A152" t="s">
        <v>286</v>
      </c>
      <c r="B152" s="150">
        <v>0.41299999999999998</v>
      </c>
      <c r="C152" t="s">
        <v>357</v>
      </c>
      <c r="D152" s="150">
        <v>0.41199999999999998</v>
      </c>
      <c r="E152" t="s">
        <v>288</v>
      </c>
      <c r="F152">
        <v>1974</v>
      </c>
      <c r="G152">
        <v>13</v>
      </c>
      <c r="H152" s="150">
        <v>0.03</v>
      </c>
      <c r="I152" t="s">
        <v>358</v>
      </c>
      <c r="J152">
        <v>430</v>
      </c>
      <c r="K152" s="29">
        <v>1</v>
      </c>
      <c r="L152" t="s">
        <v>291</v>
      </c>
      <c r="M152" s="149">
        <v>2192</v>
      </c>
    </row>
    <row r="153" spans="1:13">
      <c r="A153" t="s">
        <v>286</v>
      </c>
      <c r="B153" s="150">
        <v>0.41299999999999998</v>
      </c>
      <c r="C153" t="s">
        <v>357</v>
      </c>
      <c r="D153" s="150">
        <v>0.41199999999999998</v>
      </c>
      <c r="E153" t="s">
        <v>288</v>
      </c>
      <c r="F153">
        <v>1975</v>
      </c>
      <c r="G153">
        <v>15</v>
      </c>
      <c r="H153" s="150">
        <v>3.5000000000000003E-2</v>
      </c>
      <c r="I153" t="s">
        <v>358</v>
      </c>
      <c r="J153">
        <v>430</v>
      </c>
      <c r="K153" s="29">
        <v>1</v>
      </c>
      <c r="L153" t="s">
        <v>291</v>
      </c>
      <c r="M153" s="149">
        <v>2192</v>
      </c>
    </row>
    <row r="154" spans="1:13">
      <c r="A154" t="s">
        <v>286</v>
      </c>
      <c r="B154" s="150">
        <v>0.41299999999999998</v>
      </c>
      <c r="C154" t="s">
        <v>357</v>
      </c>
      <c r="D154" s="150">
        <v>0.41199999999999998</v>
      </c>
      <c r="E154" t="s">
        <v>288</v>
      </c>
      <c r="F154">
        <v>1976</v>
      </c>
      <c r="G154">
        <v>12</v>
      </c>
      <c r="H154" s="150">
        <v>2.8000000000000001E-2</v>
      </c>
      <c r="I154" t="s">
        <v>358</v>
      </c>
      <c r="J154">
        <v>430</v>
      </c>
      <c r="K154" s="29">
        <v>1</v>
      </c>
      <c r="L154" t="s">
        <v>291</v>
      </c>
      <c r="M154" s="149">
        <v>2192</v>
      </c>
    </row>
    <row r="155" spans="1:13">
      <c r="A155" t="s">
        <v>286</v>
      </c>
      <c r="B155" s="150">
        <v>0.41299999999999998</v>
      </c>
      <c r="C155" t="s">
        <v>357</v>
      </c>
      <c r="D155" s="150">
        <v>0.41199999999999998</v>
      </c>
      <c r="E155" t="s">
        <v>288</v>
      </c>
      <c r="F155">
        <v>1977</v>
      </c>
      <c r="G155">
        <v>17</v>
      </c>
      <c r="H155" s="150">
        <v>0.04</v>
      </c>
      <c r="I155" t="s">
        <v>358</v>
      </c>
      <c r="J155">
        <v>430</v>
      </c>
      <c r="K155" s="29">
        <v>1</v>
      </c>
      <c r="L155" t="s">
        <v>291</v>
      </c>
      <c r="M155" s="149">
        <v>2192</v>
      </c>
    </row>
    <row r="156" spans="1:13">
      <c r="A156" t="s">
        <v>286</v>
      </c>
      <c r="B156" s="150">
        <v>0.41299999999999998</v>
      </c>
      <c r="C156" t="s">
        <v>357</v>
      </c>
      <c r="D156" s="150">
        <v>0.41199999999999998</v>
      </c>
      <c r="E156" t="s">
        <v>288</v>
      </c>
      <c r="F156">
        <v>1978</v>
      </c>
      <c r="G156">
        <v>23</v>
      </c>
      <c r="H156" s="150">
        <v>5.2999999999999999E-2</v>
      </c>
      <c r="I156" t="s">
        <v>358</v>
      </c>
      <c r="J156">
        <v>430</v>
      </c>
      <c r="K156" s="29">
        <v>1</v>
      </c>
      <c r="L156" t="s">
        <v>291</v>
      </c>
      <c r="M156" s="149">
        <v>2192</v>
      </c>
    </row>
    <row r="157" spans="1:13">
      <c r="A157" t="s">
        <v>286</v>
      </c>
      <c r="B157" s="150">
        <v>0.41299999999999998</v>
      </c>
      <c r="C157" t="s">
        <v>357</v>
      </c>
      <c r="D157" s="150">
        <v>0.41199999999999998</v>
      </c>
      <c r="E157" t="s">
        <v>288</v>
      </c>
      <c r="F157">
        <v>1979</v>
      </c>
      <c r="G157">
        <v>20</v>
      </c>
      <c r="H157" s="150">
        <v>4.7E-2</v>
      </c>
      <c r="I157" t="s">
        <v>358</v>
      </c>
      <c r="J157">
        <v>430</v>
      </c>
      <c r="K157" s="29">
        <v>1</v>
      </c>
      <c r="L157" t="s">
        <v>291</v>
      </c>
      <c r="M157" s="149">
        <v>2192</v>
      </c>
    </row>
    <row r="158" spans="1:13">
      <c r="A158" t="s">
        <v>286</v>
      </c>
      <c r="B158" s="150">
        <v>0.41299999999999998</v>
      </c>
      <c r="C158" t="s">
        <v>357</v>
      </c>
      <c r="D158" s="150">
        <v>0.41199999999999998</v>
      </c>
      <c r="E158" t="s">
        <v>288</v>
      </c>
      <c r="F158">
        <v>1980</v>
      </c>
      <c r="G158">
        <v>11</v>
      </c>
      <c r="H158" s="150">
        <v>2.5999999999999999E-2</v>
      </c>
      <c r="I158" t="s">
        <v>358</v>
      </c>
      <c r="J158">
        <v>430</v>
      </c>
      <c r="K158" s="29">
        <v>1</v>
      </c>
      <c r="L158" t="s">
        <v>291</v>
      </c>
      <c r="M158" s="149">
        <v>2192</v>
      </c>
    </row>
    <row r="159" spans="1:13">
      <c r="A159" t="s">
        <v>286</v>
      </c>
      <c r="B159" s="150">
        <v>0.41299999999999998</v>
      </c>
      <c r="C159" t="s">
        <v>357</v>
      </c>
      <c r="D159" s="150">
        <v>0.41199999999999998</v>
      </c>
      <c r="E159" t="s">
        <v>288</v>
      </c>
      <c r="F159">
        <v>1981</v>
      </c>
      <c r="G159">
        <v>22</v>
      </c>
      <c r="H159" s="150">
        <v>5.0999999999999997E-2</v>
      </c>
      <c r="I159" t="s">
        <v>358</v>
      </c>
      <c r="J159">
        <v>430</v>
      </c>
      <c r="K159" s="29">
        <v>1</v>
      </c>
      <c r="L159" t="s">
        <v>291</v>
      </c>
      <c r="M159" s="149">
        <v>2192</v>
      </c>
    </row>
    <row r="160" spans="1:13">
      <c r="A160" t="s">
        <v>286</v>
      </c>
      <c r="B160" s="150">
        <v>0.41299999999999998</v>
      </c>
      <c r="C160" t="s">
        <v>357</v>
      </c>
      <c r="D160" s="150">
        <v>0.41199999999999998</v>
      </c>
      <c r="E160" t="s">
        <v>288</v>
      </c>
      <c r="F160">
        <v>1982</v>
      </c>
      <c r="G160">
        <v>21</v>
      </c>
      <c r="H160" s="150">
        <v>4.9000000000000002E-2</v>
      </c>
      <c r="I160" t="s">
        <v>358</v>
      </c>
      <c r="J160">
        <v>430</v>
      </c>
      <c r="K160" s="29">
        <v>1</v>
      </c>
      <c r="L160" t="s">
        <v>291</v>
      </c>
      <c r="M160" s="149">
        <v>2192</v>
      </c>
    </row>
    <row r="161" spans="1:13">
      <c r="A161" t="s">
        <v>286</v>
      </c>
      <c r="B161" s="150">
        <v>0.41299999999999998</v>
      </c>
      <c r="C161" t="s">
        <v>357</v>
      </c>
      <c r="D161" s="150">
        <v>0.41199999999999998</v>
      </c>
      <c r="E161" t="s">
        <v>288</v>
      </c>
      <c r="F161">
        <v>1983</v>
      </c>
      <c r="G161">
        <v>21</v>
      </c>
      <c r="H161" s="150">
        <v>4.9000000000000002E-2</v>
      </c>
      <c r="I161" t="s">
        <v>358</v>
      </c>
      <c r="J161">
        <v>430</v>
      </c>
      <c r="K161" s="29">
        <v>1</v>
      </c>
      <c r="L161" t="s">
        <v>291</v>
      </c>
      <c r="M161" s="149">
        <v>2192</v>
      </c>
    </row>
    <row r="162" spans="1:13">
      <c r="A162" t="s">
        <v>286</v>
      </c>
      <c r="B162" s="150">
        <v>0.41299999999999998</v>
      </c>
      <c r="C162" t="s">
        <v>357</v>
      </c>
      <c r="D162" s="150">
        <v>0.41199999999999998</v>
      </c>
      <c r="E162" t="s">
        <v>288</v>
      </c>
      <c r="F162">
        <v>1984</v>
      </c>
      <c r="G162">
        <v>12</v>
      </c>
      <c r="H162" s="150">
        <v>2.8000000000000001E-2</v>
      </c>
      <c r="I162" t="s">
        <v>358</v>
      </c>
      <c r="J162">
        <v>430</v>
      </c>
      <c r="K162" s="29">
        <v>1</v>
      </c>
      <c r="L162" t="s">
        <v>291</v>
      </c>
      <c r="M162" s="149">
        <v>2192</v>
      </c>
    </row>
    <row r="163" spans="1:13">
      <c r="A163" t="s">
        <v>286</v>
      </c>
      <c r="B163" s="150">
        <v>0.41299999999999998</v>
      </c>
      <c r="C163" t="s">
        <v>357</v>
      </c>
      <c r="D163" s="150">
        <v>0.41199999999999998</v>
      </c>
      <c r="E163" t="s">
        <v>288</v>
      </c>
      <c r="F163">
        <v>1985</v>
      </c>
      <c r="G163">
        <v>11</v>
      </c>
      <c r="H163" s="150">
        <v>2.5999999999999999E-2</v>
      </c>
      <c r="I163" t="s">
        <v>358</v>
      </c>
      <c r="J163">
        <v>430</v>
      </c>
      <c r="K163" s="29">
        <v>1</v>
      </c>
      <c r="L163" t="s">
        <v>291</v>
      </c>
      <c r="M163" s="149">
        <v>2192</v>
      </c>
    </row>
    <row r="164" spans="1:13">
      <c r="A164" t="s">
        <v>286</v>
      </c>
      <c r="B164" s="150">
        <v>0.41299999999999998</v>
      </c>
      <c r="C164" t="s">
        <v>357</v>
      </c>
      <c r="D164" s="150">
        <v>0.41199999999999998</v>
      </c>
      <c r="E164" t="s">
        <v>288</v>
      </c>
      <c r="F164">
        <v>1986</v>
      </c>
      <c r="G164">
        <v>16</v>
      </c>
      <c r="H164" s="150">
        <v>3.6999999999999998E-2</v>
      </c>
      <c r="I164" t="s">
        <v>358</v>
      </c>
      <c r="J164">
        <v>430</v>
      </c>
      <c r="K164" s="29">
        <v>1</v>
      </c>
      <c r="L164" t="s">
        <v>291</v>
      </c>
      <c r="M164" s="149">
        <v>2192</v>
      </c>
    </row>
    <row r="165" spans="1:13">
      <c r="A165" t="s">
        <v>286</v>
      </c>
      <c r="B165" s="150">
        <v>0.41299999999999998</v>
      </c>
      <c r="C165" t="s">
        <v>357</v>
      </c>
      <c r="D165" s="150">
        <v>0.41199999999999998</v>
      </c>
      <c r="E165" t="s">
        <v>288</v>
      </c>
      <c r="F165">
        <v>1987</v>
      </c>
      <c r="G165">
        <v>9</v>
      </c>
      <c r="H165" s="150">
        <v>2.1000000000000001E-2</v>
      </c>
      <c r="I165" t="s">
        <v>358</v>
      </c>
      <c r="J165">
        <v>430</v>
      </c>
      <c r="K165" s="29">
        <v>1</v>
      </c>
      <c r="L165" t="s">
        <v>291</v>
      </c>
      <c r="M165" s="149">
        <v>2192</v>
      </c>
    </row>
    <row r="166" spans="1:13">
      <c r="A166" t="s">
        <v>286</v>
      </c>
      <c r="B166" s="150">
        <v>0.41299999999999998</v>
      </c>
      <c r="C166" t="s">
        <v>357</v>
      </c>
      <c r="D166" s="150">
        <v>0.41199999999999998</v>
      </c>
      <c r="E166" t="s">
        <v>288</v>
      </c>
      <c r="F166">
        <v>1988</v>
      </c>
      <c r="G166">
        <v>8</v>
      </c>
      <c r="H166" s="150">
        <v>1.9E-2</v>
      </c>
      <c r="I166" t="s">
        <v>358</v>
      </c>
      <c r="J166">
        <v>430</v>
      </c>
      <c r="K166" s="29">
        <v>1</v>
      </c>
      <c r="L166" t="s">
        <v>291</v>
      </c>
      <c r="M166" s="149">
        <v>2192</v>
      </c>
    </row>
    <row r="167" spans="1:13">
      <c r="A167" t="s">
        <v>286</v>
      </c>
      <c r="B167" s="150">
        <v>0.41299999999999998</v>
      </c>
      <c r="C167" t="s">
        <v>357</v>
      </c>
      <c r="D167" s="150">
        <v>0.41199999999999998</v>
      </c>
      <c r="E167" t="s">
        <v>288</v>
      </c>
      <c r="F167">
        <v>1989</v>
      </c>
      <c r="G167">
        <v>8</v>
      </c>
      <c r="H167" s="150">
        <v>1.9E-2</v>
      </c>
      <c r="I167" t="s">
        <v>358</v>
      </c>
      <c r="J167">
        <v>430</v>
      </c>
      <c r="K167" s="29">
        <v>1</v>
      </c>
      <c r="L167" t="s">
        <v>291</v>
      </c>
      <c r="M167" s="149">
        <v>2192</v>
      </c>
    </row>
    <row r="168" spans="1:13">
      <c r="A168" t="s">
        <v>286</v>
      </c>
      <c r="B168" s="150">
        <v>0.41299999999999998</v>
      </c>
      <c r="C168" t="s">
        <v>357</v>
      </c>
      <c r="D168" s="150">
        <v>0.41199999999999998</v>
      </c>
      <c r="E168" t="s">
        <v>288</v>
      </c>
      <c r="F168">
        <v>1990</v>
      </c>
      <c r="G168">
        <v>5</v>
      </c>
      <c r="H168" s="150">
        <v>1.2E-2</v>
      </c>
      <c r="I168" t="s">
        <v>358</v>
      </c>
      <c r="J168">
        <v>430</v>
      </c>
      <c r="K168" s="29">
        <v>1</v>
      </c>
      <c r="L168" t="s">
        <v>291</v>
      </c>
      <c r="M168" s="149">
        <v>2192</v>
      </c>
    </row>
    <row r="169" spans="1:13">
      <c r="A169" t="s">
        <v>286</v>
      </c>
      <c r="B169" s="150">
        <v>0.41299999999999998</v>
      </c>
      <c r="C169" t="s">
        <v>357</v>
      </c>
      <c r="D169" s="150">
        <v>0.41199999999999998</v>
      </c>
      <c r="E169" t="s">
        <v>288</v>
      </c>
      <c r="F169">
        <v>1991</v>
      </c>
      <c r="G169">
        <v>6</v>
      </c>
      <c r="H169" s="150">
        <v>1.4E-2</v>
      </c>
      <c r="I169" t="s">
        <v>358</v>
      </c>
      <c r="J169">
        <v>430</v>
      </c>
      <c r="K169" s="29">
        <v>1</v>
      </c>
      <c r="L169" t="s">
        <v>291</v>
      </c>
      <c r="M169" s="149">
        <v>2192</v>
      </c>
    </row>
    <row r="170" spans="1:13">
      <c r="A170" t="s">
        <v>286</v>
      </c>
      <c r="B170" s="150">
        <v>0.41299999999999998</v>
      </c>
      <c r="C170" t="s">
        <v>357</v>
      </c>
      <c r="D170" s="150">
        <v>0.41199999999999998</v>
      </c>
      <c r="E170" t="s">
        <v>288</v>
      </c>
      <c r="F170">
        <v>1992</v>
      </c>
      <c r="G170">
        <v>4</v>
      </c>
      <c r="H170" s="150">
        <v>8.9999999999999993E-3</v>
      </c>
      <c r="I170" t="s">
        <v>358</v>
      </c>
      <c r="J170">
        <v>430</v>
      </c>
      <c r="K170" s="29">
        <v>1</v>
      </c>
      <c r="L170" t="s">
        <v>291</v>
      </c>
      <c r="M170" s="149">
        <v>2192</v>
      </c>
    </row>
    <row r="171" spans="1:13">
      <c r="A171" t="s">
        <v>286</v>
      </c>
      <c r="B171" s="150">
        <v>0.41299999999999998</v>
      </c>
      <c r="C171" t="s">
        <v>357</v>
      </c>
      <c r="D171" s="150">
        <v>0.41199999999999998</v>
      </c>
      <c r="E171" t="s">
        <v>288</v>
      </c>
      <c r="F171">
        <v>1993</v>
      </c>
      <c r="G171">
        <v>0</v>
      </c>
      <c r="H171" s="150">
        <v>0</v>
      </c>
      <c r="I171" t="s">
        <v>358</v>
      </c>
      <c r="J171">
        <v>430</v>
      </c>
      <c r="K171" s="29">
        <v>1</v>
      </c>
      <c r="L171" t="s">
        <v>291</v>
      </c>
      <c r="M171" s="149">
        <v>2192</v>
      </c>
    </row>
    <row r="172" spans="1:13">
      <c r="A172" t="s">
        <v>286</v>
      </c>
      <c r="B172" s="150">
        <v>0.41299999999999998</v>
      </c>
      <c r="C172" t="s">
        <v>357</v>
      </c>
      <c r="D172" s="150">
        <v>0.41199999999999998</v>
      </c>
      <c r="E172" t="s">
        <v>288</v>
      </c>
      <c r="F172">
        <v>1994</v>
      </c>
      <c r="G172">
        <v>1</v>
      </c>
      <c r="H172" s="150">
        <v>2E-3</v>
      </c>
      <c r="I172" t="s">
        <v>358</v>
      </c>
      <c r="J172">
        <v>430</v>
      </c>
      <c r="K172" s="29">
        <v>1</v>
      </c>
      <c r="L172" t="s">
        <v>291</v>
      </c>
      <c r="M172" s="149">
        <v>2192</v>
      </c>
    </row>
    <row r="173" spans="1:13">
      <c r="A173" t="s">
        <v>286</v>
      </c>
      <c r="B173" s="150">
        <v>0.41299999999999998</v>
      </c>
      <c r="C173" t="s">
        <v>357</v>
      </c>
      <c r="D173" s="150">
        <v>0.41199999999999998</v>
      </c>
      <c r="E173" t="s">
        <v>288</v>
      </c>
      <c r="F173">
        <v>1995</v>
      </c>
      <c r="G173">
        <v>2</v>
      </c>
      <c r="H173" s="150">
        <v>5.0000000000000001E-3</v>
      </c>
      <c r="I173" t="s">
        <v>358</v>
      </c>
      <c r="J173">
        <v>430</v>
      </c>
      <c r="K173" s="29">
        <v>1</v>
      </c>
      <c r="L173" t="s">
        <v>291</v>
      </c>
      <c r="M173" s="149">
        <v>2192</v>
      </c>
    </row>
    <row r="174" spans="1:13">
      <c r="A174" t="s">
        <v>286</v>
      </c>
      <c r="B174" s="150">
        <v>0.41299999999999998</v>
      </c>
      <c r="C174" t="s">
        <v>357</v>
      </c>
      <c r="D174" s="150">
        <v>0.41199999999999998</v>
      </c>
      <c r="E174" t="s">
        <v>288</v>
      </c>
      <c r="F174">
        <v>1996</v>
      </c>
      <c r="G174">
        <v>0</v>
      </c>
      <c r="H174" s="150">
        <v>0</v>
      </c>
      <c r="I174" t="s">
        <v>358</v>
      </c>
      <c r="J174">
        <v>430</v>
      </c>
      <c r="K174" s="29">
        <v>1</v>
      </c>
      <c r="L174" t="s">
        <v>291</v>
      </c>
      <c r="M174" s="149">
        <v>2192</v>
      </c>
    </row>
    <row r="175" spans="1:13">
      <c r="A175" t="s">
        <v>286</v>
      </c>
      <c r="B175" s="150">
        <v>0.41299999999999998</v>
      </c>
      <c r="C175" t="s">
        <v>357</v>
      </c>
      <c r="D175" s="150">
        <v>0.41199999999999998</v>
      </c>
      <c r="E175" t="s">
        <v>288</v>
      </c>
      <c r="F175">
        <v>1997</v>
      </c>
      <c r="G175">
        <v>0</v>
      </c>
      <c r="H175" s="150">
        <v>0</v>
      </c>
      <c r="I175" t="s">
        <v>358</v>
      </c>
      <c r="J175">
        <v>430</v>
      </c>
      <c r="K175" s="29">
        <v>1</v>
      </c>
      <c r="L175" t="s">
        <v>291</v>
      </c>
      <c r="M175" s="149">
        <v>2192</v>
      </c>
    </row>
    <row r="176" spans="1:13">
      <c r="A176" t="s">
        <v>286</v>
      </c>
      <c r="B176" s="150">
        <v>0.41299999999999998</v>
      </c>
      <c r="C176" t="s">
        <v>357</v>
      </c>
      <c r="D176" s="150">
        <v>0.41199999999999998</v>
      </c>
      <c r="E176" t="s">
        <v>288</v>
      </c>
      <c r="F176">
        <v>1998</v>
      </c>
      <c r="G176">
        <v>0</v>
      </c>
      <c r="H176" s="150">
        <v>0</v>
      </c>
      <c r="I176" t="s">
        <v>358</v>
      </c>
      <c r="J176">
        <v>430</v>
      </c>
      <c r="K176" s="29">
        <v>1</v>
      </c>
      <c r="L176" t="s">
        <v>291</v>
      </c>
      <c r="M176" s="149">
        <v>2192</v>
      </c>
    </row>
    <row r="177" spans="1:13">
      <c r="A177" t="s">
        <v>286</v>
      </c>
      <c r="B177" s="150">
        <v>0.41299999999999998</v>
      </c>
      <c r="C177" t="s">
        <v>357</v>
      </c>
      <c r="D177" s="150">
        <v>0.41199999999999998</v>
      </c>
      <c r="E177" t="s">
        <v>288</v>
      </c>
      <c r="F177">
        <v>1999</v>
      </c>
      <c r="G177">
        <v>0</v>
      </c>
      <c r="H177" s="150">
        <v>0</v>
      </c>
      <c r="I177" t="s">
        <v>358</v>
      </c>
      <c r="J177">
        <v>430</v>
      </c>
      <c r="K177" s="29">
        <v>1</v>
      </c>
      <c r="L177" t="s">
        <v>291</v>
      </c>
      <c r="M177" s="149">
        <v>2192</v>
      </c>
    </row>
    <row r="178" spans="1:13">
      <c r="A178" t="s">
        <v>286</v>
      </c>
      <c r="B178" s="150">
        <v>0.41299999999999998</v>
      </c>
      <c r="C178" t="s">
        <v>357</v>
      </c>
      <c r="D178" s="150">
        <v>0.41199999999999998</v>
      </c>
      <c r="E178" t="s">
        <v>288</v>
      </c>
      <c r="F178">
        <v>2000</v>
      </c>
      <c r="G178">
        <v>0</v>
      </c>
      <c r="H178" s="150">
        <v>0</v>
      </c>
      <c r="I178" t="s">
        <v>358</v>
      </c>
      <c r="J178">
        <v>430</v>
      </c>
      <c r="K178" s="29">
        <v>1</v>
      </c>
      <c r="L178" t="s">
        <v>291</v>
      </c>
      <c r="M178" s="149">
        <v>2192</v>
      </c>
    </row>
    <row r="179" spans="1:13">
      <c r="A179" t="s">
        <v>286</v>
      </c>
      <c r="B179" s="150">
        <v>0.41299999999999998</v>
      </c>
      <c r="C179" t="s">
        <v>357</v>
      </c>
      <c r="D179" s="150">
        <v>0.41199999999999998</v>
      </c>
      <c r="E179" t="s">
        <v>288</v>
      </c>
      <c r="F179">
        <v>2001</v>
      </c>
      <c r="G179">
        <v>0</v>
      </c>
      <c r="H179" s="150">
        <v>0</v>
      </c>
      <c r="I179" t="s">
        <v>358</v>
      </c>
      <c r="J179">
        <v>430</v>
      </c>
      <c r="K179" s="29">
        <v>1</v>
      </c>
      <c r="L179" t="s">
        <v>291</v>
      </c>
      <c r="M179" s="149">
        <v>2192</v>
      </c>
    </row>
    <row r="180" spans="1:13">
      <c r="A180" t="s">
        <v>286</v>
      </c>
      <c r="B180" s="150">
        <v>0.41299999999999998</v>
      </c>
      <c r="C180" t="s">
        <v>357</v>
      </c>
      <c r="D180" s="150">
        <v>0.41199999999999998</v>
      </c>
      <c r="E180" t="s">
        <v>288</v>
      </c>
      <c r="F180">
        <v>2002</v>
      </c>
      <c r="G180">
        <v>0</v>
      </c>
      <c r="H180" s="150">
        <v>0</v>
      </c>
      <c r="I180" t="s">
        <v>358</v>
      </c>
      <c r="J180">
        <v>430</v>
      </c>
      <c r="K180" s="29">
        <v>1</v>
      </c>
      <c r="L180" t="s">
        <v>291</v>
      </c>
      <c r="M180" s="149">
        <v>2192</v>
      </c>
    </row>
    <row r="181" spans="1:13">
      <c r="A181" t="s">
        <v>286</v>
      </c>
      <c r="B181" s="150">
        <v>0.41299999999999998</v>
      </c>
      <c r="C181" t="s">
        <v>357</v>
      </c>
      <c r="D181" s="150">
        <v>0.41199999999999998</v>
      </c>
      <c r="E181" t="s">
        <v>288</v>
      </c>
      <c r="F181">
        <v>2003</v>
      </c>
      <c r="G181">
        <v>0</v>
      </c>
      <c r="H181" s="150">
        <v>0</v>
      </c>
      <c r="I181" t="s">
        <v>358</v>
      </c>
      <c r="J181">
        <v>430</v>
      </c>
      <c r="K181" s="29">
        <v>1</v>
      </c>
      <c r="L181" t="s">
        <v>291</v>
      </c>
      <c r="M181" s="149">
        <v>2192</v>
      </c>
    </row>
    <row r="182" spans="1:13">
      <c r="A182" t="s">
        <v>286</v>
      </c>
      <c r="B182" s="150">
        <v>0.41299999999999998</v>
      </c>
      <c r="C182" t="s">
        <v>357</v>
      </c>
      <c r="D182" s="150">
        <v>0.41199999999999998</v>
      </c>
      <c r="E182" t="s">
        <v>288</v>
      </c>
      <c r="F182">
        <v>2004</v>
      </c>
      <c r="G182">
        <v>0</v>
      </c>
      <c r="H182" s="150">
        <v>0</v>
      </c>
      <c r="I182" t="s">
        <v>358</v>
      </c>
      <c r="J182">
        <v>430</v>
      </c>
      <c r="K182" s="29">
        <v>1</v>
      </c>
      <c r="L182" t="s">
        <v>291</v>
      </c>
      <c r="M182" s="149">
        <v>2192</v>
      </c>
    </row>
    <row r="183" spans="1:13">
      <c r="A183" t="s">
        <v>286</v>
      </c>
      <c r="B183" s="150">
        <v>0.41299999999999998</v>
      </c>
      <c r="C183" t="s">
        <v>357</v>
      </c>
      <c r="D183" s="150">
        <v>0.41199999999999998</v>
      </c>
      <c r="E183" t="s">
        <v>288</v>
      </c>
      <c r="F183">
        <v>2005</v>
      </c>
      <c r="G183">
        <v>0</v>
      </c>
      <c r="H183" s="150">
        <v>0</v>
      </c>
      <c r="I183" t="s">
        <v>358</v>
      </c>
      <c r="J183">
        <v>430</v>
      </c>
      <c r="K183" s="29">
        <v>1</v>
      </c>
      <c r="L183" t="s">
        <v>291</v>
      </c>
      <c r="M183" s="149">
        <v>2192</v>
      </c>
    </row>
    <row r="184" spans="1:13">
      <c r="A184" t="s">
        <v>286</v>
      </c>
      <c r="B184" s="150">
        <v>0.41299999999999998</v>
      </c>
      <c r="C184" t="s">
        <v>357</v>
      </c>
      <c r="D184" s="150">
        <v>0.41199999999999998</v>
      </c>
      <c r="E184" t="s">
        <v>288</v>
      </c>
      <c r="F184">
        <v>2006</v>
      </c>
      <c r="G184">
        <v>0</v>
      </c>
      <c r="H184" s="150">
        <v>0</v>
      </c>
      <c r="I184" t="s">
        <v>358</v>
      </c>
      <c r="J184">
        <v>430</v>
      </c>
      <c r="K184" s="29">
        <v>1</v>
      </c>
      <c r="L184" t="s">
        <v>291</v>
      </c>
      <c r="M184" s="149">
        <v>2192</v>
      </c>
    </row>
    <row r="185" spans="1:13">
      <c r="A185" t="s">
        <v>286</v>
      </c>
      <c r="B185" s="150">
        <v>0.41299999999999998</v>
      </c>
      <c r="C185" t="s">
        <v>357</v>
      </c>
      <c r="D185" s="150">
        <v>0.41199999999999998</v>
      </c>
      <c r="E185" t="s">
        <v>288</v>
      </c>
      <c r="F185">
        <v>2007</v>
      </c>
      <c r="G185">
        <v>0</v>
      </c>
      <c r="H185" s="150">
        <v>0</v>
      </c>
      <c r="I185" t="s">
        <v>358</v>
      </c>
      <c r="J185">
        <v>430</v>
      </c>
      <c r="K185" s="29">
        <v>1</v>
      </c>
      <c r="L185" t="s">
        <v>291</v>
      </c>
      <c r="M185" s="149">
        <v>2192</v>
      </c>
    </row>
    <row r="186" spans="1:13">
      <c r="A186" t="s">
        <v>286</v>
      </c>
      <c r="B186" s="150">
        <v>0.41299999999999998</v>
      </c>
      <c r="C186" t="s">
        <v>357</v>
      </c>
      <c r="D186" s="150">
        <v>0.41199999999999998</v>
      </c>
      <c r="E186" t="s">
        <v>288</v>
      </c>
      <c r="F186">
        <v>2008</v>
      </c>
      <c r="G186">
        <v>0</v>
      </c>
      <c r="H186" s="150">
        <v>0</v>
      </c>
      <c r="I186" t="s">
        <v>358</v>
      </c>
      <c r="J186">
        <v>430</v>
      </c>
      <c r="K186" s="29">
        <v>1</v>
      </c>
      <c r="L186" t="s">
        <v>291</v>
      </c>
      <c r="M186" s="149">
        <v>2192</v>
      </c>
    </row>
    <row r="187" spans="1:13">
      <c r="A187" t="s">
        <v>286</v>
      </c>
      <c r="B187" s="150">
        <v>0.41299999999999998</v>
      </c>
      <c r="C187" t="s">
        <v>357</v>
      </c>
      <c r="D187" s="150">
        <v>0.41199999999999998</v>
      </c>
      <c r="E187" t="s">
        <v>288</v>
      </c>
      <c r="F187">
        <v>2009</v>
      </c>
      <c r="G187">
        <v>0</v>
      </c>
      <c r="H187" s="150">
        <v>0</v>
      </c>
      <c r="I187" t="s">
        <v>358</v>
      </c>
      <c r="J187">
        <v>430</v>
      </c>
      <c r="K187" s="29">
        <v>1</v>
      </c>
      <c r="L187" t="s">
        <v>291</v>
      </c>
      <c r="M187" s="149">
        <v>2192</v>
      </c>
    </row>
    <row r="188" spans="1:13">
      <c r="A188" t="s">
        <v>286</v>
      </c>
      <c r="B188" s="150">
        <v>0.41299999999999998</v>
      </c>
      <c r="C188" t="s">
        <v>357</v>
      </c>
      <c r="D188" s="150">
        <v>0.41199999999999998</v>
      </c>
      <c r="E188" t="s">
        <v>288</v>
      </c>
      <c r="F188">
        <v>2010</v>
      </c>
      <c r="G188">
        <v>0</v>
      </c>
      <c r="H188" s="150">
        <v>0</v>
      </c>
      <c r="I188" t="s">
        <v>358</v>
      </c>
      <c r="J188">
        <v>430</v>
      </c>
      <c r="K188" s="29">
        <v>1</v>
      </c>
      <c r="L188" t="s">
        <v>291</v>
      </c>
      <c r="M188" s="149">
        <v>2192</v>
      </c>
    </row>
    <row r="189" spans="1:13">
      <c r="A189" t="s">
        <v>286</v>
      </c>
      <c r="B189" s="150">
        <v>0.41299999999999998</v>
      </c>
      <c r="C189" t="s">
        <v>357</v>
      </c>
      <c r="D189" s="150">
        <v>0.41199999999999998</v>
      </c>
      <c r="E189" t="s">
        <v>288</v>
      </c>
      <c r="F189">
        <v>2011</v>
      </c>
      <c r="G189">
        <v>0</v>
      </c>
      <c r="H189" s="150">
        <v>0</v>
      </c>
      <c r="I189" t="s">
        <v>358</v>
      </c>
      <c r="J189">
        <v>430</v>
      </c>
      <c r="K189" s="29">
        <v>1</v>
      </c>
      <c r="L189" t="s">
        <v>291</v>
      </c>
      <c r="M189" s="149">
        <v>2192</v>
      </c>
    </row>
    <row r="190" spans="1:13">
      <c r="A190" t="s">
        <v>286</v>
      </c>
      <c r="B190" s="150">
        <v>0.41299999999999998</v>
      </c>
      <c r="C190" t="s">
        <v>357</v>
      </c>
      <c r="D190" s="150">
        <v>0.41199999999999998</v>
      </c>
      <c r="E190" t="s">
        <v>288</v>
      </c>
      <c r="F190">
        <v>2012</v>
      </c>
      <c r="G190">
        <v>0</v>
      </c>
      <c r="H190" s="150">
        <v>0</v>
      </c>
      <c r="I190" t="s">
        <v>358</v>
      </c>
      <c r="J190">
        <v>430</v>
      </c>
      <c r="K190" s="29">
        <v>1</v>
      </c>
      <c r="L190" t="s">
        <v>291</v>
      </c>
      <c r="M190" s="149">
        <v>2192</v>
      </c>
    </row>
    <row r="191" spans="1:13">
      <c r="A191" t="s">
        <v>286</v>
      </c>
      <c r="B191" s="150">
        <v>0.41299999999999998</v>
      </c>
      <c r="C191" t="s">
        <v>357</v>
      </c>
      <c r="D191" s="150">
        <v>0.41199999999999998</v>
      </c>
      <c r="E191" t="s">
        <v>288</v>
      </c>
      <c r="F191">
        <v>2013</v>
      </c>
      <c r="G191">
        <v>0</v>
      </c>
      <c r="H191" s="150">
        <v>0</v>
      </c>
      <c r="I191" t="s">
        <v>358</v>
      </c>
      <c r="J191">
        <v>430</v>
      </c>
      <c r="K191" s="29">
        <v>1</v>
      </c>
      <c r="L191" t="s">
        <v>291</v>
      </c>
      <c r="M191" s="149">
        <v>2192</v>
      </c>
    </row>
    <row r="192" spans="1:13">
      <c r="A192" t="s">
        <v>286</v>
      </c>
      <c r="B192" s="150">
        <v>0.41299999999999998</v>
      </c>
      <c r="C192" t="s">
        <v>357</v>
      </c>
      <c r="D192" s="150">
        <v>0.41199999999999998</v>
      </c>
      <c r="E192" t="s">
        <v>288</v>
      </c>
      <c r="F192">
        <v>2014</v>
      </c>
      <c r="G192">
        <v>0</v>
      </c>
      <c r="H192" s="150">
        <v>0</v>
      </c>
      <c r="I192" t="s">
        <v>358</v>
      </c>
      <c r="J192">
        <v>430</v>
      </c>
      <c r="K192" s="29">
        <v>1</v>
      </c>
      <c r="L192" t="s">
        <v>291</v>
      </c>
      <c r="M192" s="149">
        <v>2192</v>
      </c>
    </row>
    <row r="193" spans="1:13">
      <c r="A193" t="s">
        <v>286</v>
      </c>
      <c r="B193" s="150">
        <v>0.41299999999999998</v>
      </c>
      <c r="C193" t="s">
        <v>357</v>
      </c>
      <c r="D193" s="150">
        <v>0.41199999999999998</v>
      </c>
      <c r="E193" t="s">
        <v>288</v>
      </c>
      <c r="F193">
        <v>2015</v>
      </c>
      <c r="G193">
        <v>0</v>
      </c>
      <c r="H193" s="150">
        <v>0</v>
      </c>
      <c r="I193" t="s">
        <v>358</v>
      </c>
      <c r="J193">
        <v>430</v>
      </c>
      <c r="K193" s="29">
        <v>1</v>
      </c>
      <c r="L193" t="s">
        <v>291</v>
      </c>
      <c r="M193" s="149">
        <v>2192</v>
      </c>
    </row>
    <row r="194" spans="1:13">
      <c r="A194" t="s">
        <v>286</v>
      </c>
      <c r="B194" s="150">
        <v>0.41299999999999998</v>
      </c>
      <c r="C194" t="s">
        <v>357</v>
      </c>
      <c r="D194" s="150">
        <v>0.41199999999999998</v>
      </c>
      <c r="E194" t="s">
        <v>288</v>
      </c>
      <c r="F194">
        <v>2016</v>
      </c>
      <c r="G194">
        <v>0</v>
      </c>
      <c r="H194" s="150">
        <v>0</v>
      </c>
      <c r="I194" t="s">
        <v>358</v>
      </c>
      <c r="J194">
        <v>430</v>
      </c>
      <c r="K194" s="29">
        <v>1</v>
      </c>
      <c r="L194" t="s">
        <v>291</v>
      </c>
      <c r="M194" s="149">
        <v>2192</v>
      </c>
    </row>
    <row r="195" spans="1:13">
      <c r="A195" t="s">
        <v>286</v>
      </c>
      <c r="B195" s="150">
        <v>0.41299999999999998</v>
      </c>
      <c r="C195" t="s">
        <v>359</v>
      </c>
      <c r="D195" s="150">
        <v>0.40100000000000002</v>
      </c>
      <c r="E195" t="s">
        <v>288</v>
      </c>
      <c r="F195">
        <v>1</v>
      </c>
      <c r="G195">
        <v>42</v>
      </c>
      <c r="H195" s="150">
        <v>0.1</v>
      </c>
      <c r="I195" t="s">
        <v>360</v>
      </c>
      <c r="J195">
        <v>419</v>
      </c>
      <c r="K195" s="29">
        <v>1</v>
      </c>
      <c r="L195" t="s">
        <v>291</v>
      </c>
      <c r="M195" s="149">
        <v>2192</v>
      </c>
    </row>
    <row r="196" spans="1:13">
      <c r="A196" t="s">
        <v>286</v>
      </c>
      <c r="B196" s="150">
        <v>0.41299999999999998</v>
      </c>
      <c r="C196" t="s">
        <v>359</v>
      </c>
      <c r="D196" s="150">
        <v>0.40100000000000002</v>
      </c>
      <c r="E196" t="s">
        <v>288</v>
      </c>
      <c r="F196">
        <v>2</v>
      </c>
      <c r="G196">
        <v>24</v>
      </c>
      <c r="H196" s="150">
        <v>5.7000000000000002E-2</v>
      </c>
      <c r="I196" t="s">
        <v>360</v>
      </c>
      <c r="J196">
        <v>419</v>
      </c>
      <c r="K196" s="29">
        <v>1</v>
      </c>
      <c r="L196" t="s">
        <v>291</v>
      </c>
      <c r="M196" s="149">
        <v>2192</v>
      </c>
    </row>
    <row r="197" spans="1:13">
      <c r="A197" t="s">
        <v>286</v>
      </c>
      <c r="B197" s="150">
        <v>0.41299999999999998</v>
      </c>
      <c r="C197" t="s">
        <v>359</v>
      </c>
      <c r="D197" s="150">
        <v>0.40100000000000002</v>
      </c>
      <c r="E197" t="s">
        <v>288</v>
      </c>
      <c r="F197">
        <v>3</v>
      </c>
      <c r="G197">
        <v>34</v>
      </c>
      <c r="H197" s="150">
        <v>8.1000000000000003E-2</v>
      </c>
      <c r="I197" t="s">
        <v>360</v>
      </c>
      <c r="J197">
        <v>419</v>
      </c>
      <c r="K197" s="29">
        <v>1</v>
      </c>
      <c r="L197" t="s">
        <v>291</v>
      </c>
      <c r="M197" s="149">
        <v>2192</v>
      </c>
    </row>
    <row r="198" spans="1:13">
      <c r="A198" t="s">
        <v>286</v>
      </c>
      <c r="B198" s="150">
        <v>0.41299999999999998</v>
      </c>
      <c r="C198" t="s">
        <v>359</v>
      </c>
      <c r="D198" s="150">
        <v>0.40100000000000002</v>
      </c>
      <c r="E198" t="s">
        <v>288</v>
      </c>
      <c r="F198">
        <v>4</v>
      </c>
      <c r="G198">
        <v>29</v>
      </c>
      <c r="H198" s="150">
        <v>6.9000000000000006E-2</v>
      </c>
      <c r="I198" t="s">
        <v>360</v>
      </c>
      <c r="J198">
        <v>419</v>
      </c>
      <c r="K198" s="29">
        <v>1</v>
      </c>
      <c r="L198" t="s">
        <v>291</v>
      </c>
      <c r="M198" s="149">
        <v>2192</v>
      </c>
    </row>
    <row r="199" spans="1:13">
      <c r="A199" t="s">
        <v>286</v>
      </c>
      <c r="B199" s="150">
        <v>0.41299999999999998</v>
      </c>
      <c r="C199" t="s">
        <v>359</v>
      </c>
      <c r="D199" s="150">
        <v>0.40100000000000002</v>
      </c>
      <c r="E199" t="s">
        <v>288</v>
      </c>
      <c r="F199">
        <v>5</v>
      </c>
      <c r="G199">
        <v>33</v>
      </c>
      <c r="H199" s="150">
        <v>7.9000000000000001E-2</v>
      </c>
      <c r="I199" t="s">
        <v>360</v>
      </c>
      <c r="J199">
        <v>419</v>
      </c>
      <c r="K199" s="29">
        <v>1</v>
      </c>
      <c r="L199" t="s">
        <v>291</v>
      </c>
      <c r="M199" s="149">
        <v>2192</v>
      </c>
    </row>
    <row r="200" spans="1:13">
      <c r="A200" t="s">
        <v>286</v>
      </c>
      <c r="B200" s="150">
        <v>0.41299999999999998</v>
      </c>
      <c r="C200" t="s">
        <v>359</v>
      </c>
      <c r="D200" s="150">
        <v>0.40100000000000002</v>
      </c>
      <c r="E200" t="s">
        <v>288</v>
      </c>
      <c r="F200">
        <v>6</v>
      </c>
      <c r="G200">
        <v>44</v>
      </c>
      <c r="H200" s="150">
        <v>0.105</v>
      </c>
      <c r="I200" t="s">
        <v>360</v>
      </c>
      <c r="J200">
        <v>419</v>
      </c>
      <c r="K200" s="29">
        <v>1</v>
      </c>
      <c r="L200" t="s">
        <v>291</v>
      </c>
      <c r="M200" s="149">
        <v>2192</v>
      </c>
    </row>
    <row r="201" spans="1:13">
      <c r="A201" t="s">
        <v>286</v>
      </c>
      <c r="B201" s="150">
        <v>0.41299999999999998</v>
      </c>
      <c r="C201" t="s">
        <v>359</v>
      </c>
      <c r="D201" s="150">
        <v>0.40100000000000002</v>
      </c>
      <c r="E201" t="s">
        <v>288</v>
      </c>
      <c r="F201">
        <v>7</v>
      </c>
      <c r="G201">
        <v>38</v>
      </c>
      <c r="H201" s="150">
        <v>9.0999999999999998E-2</v>
      </c>
      <c r="I201" t="s">
        <v>360</v>
      </c>
      <c r="J201">
        <v>419</v>
      </c>
      <c r="K201" s="29">
        <v>1</v>
      </c>
      <c r="L201" t="s">
        <v>291</v>
      </c>
      <c r="M201" s="149">
        <v>2192</v>
      </c>
    </row>
    <row r="202" spans="1:13">
      <c r="A202" t="s">
        <v>286</v>
      </c>
      <c r="B202" s="150">
        <v>0.41299999999999998</v>
      </c>
      <c r="C202" t="s">
        <v>359</v>
      </c>
      <c r="D202" s="150">
        <v>0.40100000000000002</v>
      </c>
      <c r="E202" t="s">
        <v>288</v>
      </c>
      <c r="F202">
        <v>8</v>
      </c>
      <c r="G202">
        <v>30</v>
      </c>
      <c r="H202" s="150">
        <v>7.1999999999999995E-2</v>
      </c>
      <c r="I202" t="s">
        <v>360</v>
      </c>
      <c r="J202">
        <v>419</v>
      </c>
      <c r="K202" s="29">
        <v>1</v>
      </c>
      <c r="L202" t="s">
        <v>291</v>
      </c>
      <c r="M202" s="149">
        <v>2192</v>
      </c>
    </row>
    <row r="203" spans="1:13">
      <c r="A203" t="s">
        <v>286</v>
      </c>
      <c r="B203" s="150">
        <v>0.41299999999999998</v>
      </c>
      <c r="C203" t="s">
        <v>359</v>
      </c>
      <c r="D203" s="150">
        <v>0.40100000000000002</v>
      </c>
      <c r="E203" t="s">
        <v>288</v>
      </c>
      <c r="F203">
        <v>9</v>
      </c>
      <c r="G203">
        <v>40</v>
      </c>
      <c r="H203" s="150">
        <v>9.5000000000000001E-2</v>
      </c>
      <c r="I203" t="s">
        <v>360</v>
      </c>
      <c r="J203">
        <v>419</v>
      </c>
      <c r="K203" s="29">
        <v>1</v>
      </c>
      <c r="L203" t="s">
        <v>291</v>
      </c>
      <c r="M203" s="149">
        <v>2192</v>
      </c>
    </row>
    <row r="204" spans="1:13">
      <c r="A204" t="s">
        <v>286</v>
      </c>
      <c r="B204" s="150">
        <v>0.41299999999999998</v>
      </c>
      <c r="C204" t="s">
        <v>359</v>
      </c>
      <c r="D204" s="150">
        <v>0.40100000000000002</v>
      </c>
      <c r="E204" t="s">
        <v>288</v>
      </c>
      <c r="F204">
        <v>10</v>
      </c>
      <c r="G204">
        <v>35</v>
      </c>
      <c r="H204" s="150">
        <v>8.4000000000000005E-2</v>
      </c>
      <c r="I204" t="s">
        <v>360</v>
      </c>
      <c r="J204">
        <v>419</v>
      </c>
      <c r="K204" s="29">
        <v>1</v>
      </c>
      <c r="L204" t="s">
        <v>291</v>
      </c>
      <c r="M204" s="149">
        <v>2192</v>
      </c>
    </row>
    <row r="205" spans="1:13">
      <c r="A205" t="s">
        <v>286</v>
      </c>
      <c r="B205" s="150">
        <v>0.41299999999999998</v>
      </c>
      <c r="C205" t="s">
        <v>359</v>
      </c>
      <c r="D205" s="150">
        <v>0.40100000000000002</v>
      </c>
      <c r="E205" t="s">
        <v>288</v>
      </c>
      <c r="F205">
        <v>11</v>
      </c>
      <c r="G205">
        <v>32</v>
      </c>
      <c r="H205" s="150">
        <v>7.5999999999999998E-2</v>
      </c>
      <c r="I205" t="s">
        <v>360</v>
      </c>
      <c r="J205">
        <v>419</v>
      </c>
      <c r="K205" s="29">
        <v>1</v>
      </c>
      <c r="L205" t="s">
        <v>291</v>
      </c>
      <c r="M205" s="149">
        <v>2192</v>
      </c>
    </row>
    <row r="206" spans="1:13">
      <c r="A206" t="s">
        <v>286</v>
      </c>
      <c r="B206" s="150">
        <v>0.41299999999999998</v>
      </c>
      <c r="C206" t="s">
        <v>359</v>
      </c>
      <c r="D206" s="150">
        <v>0.40100000000000002</v>
      </c>
      <c r="E206" t="s">
        <v>288</v>
      </c>
      <c r="F206">
        <v>12</v>
      </c>
      <c r="G206">
        <v>38</v>
      </c>
      <c r="H206" s="150">
        <v>9.0999999999999998E-2</v>
      </c>
      <c r="I206" t="s">
        <v>360</v>
      </c>
      <c r="J206">
        <v>419</v>
      </c>
      <c r="K206" s="29">
        <v>1</v>
      </c>
      <c r="L206" t="s">
        <v>291</v>
      </c>
      <c r="M206" s="149">
        <v>2192</v>
      </c>
    </row>
    <row r="207" spans="1:13">
      <c r="A207" t="s">
        <v>286</v>
      </c>
      <c r="B207" s="150">
        <v>0.41299999999999998</v>
      </c>
      <c r="C207" t="s">
        <v>361</v>
      </c>
      <c r="D207" s="150">
        <v>0.41199999999999998</v>
      </c>
      <c r="E207" t="s">
        <v>288</v>
      </c>
      <c r="F207" t="s">
        <v>362</v>
      </c>
      <c r="G207">
        <v>146</v>
      </c>
      <c r="H207" s="150">
        <v>0.34</v>
      </c>
      <c r="I207" t="s">
        <v>363</v>
      </c>
      <c r="J207">
        <v>429</v>
      </c>
      <c r="K207" s="29">
        <v>1</v>
      </c>
      <c r="L207" t="s">
        <v>291</v>
      </c>
      <c r="M207" s="149">
        <v>2192</v>
      </c>
    </row>
    <row r="208" spans="1:13">
      <c r="A208" t="s">
        <v>286</v>
      </c>
      <c r="B208" s="150">
        <v>0.41299999999999998</v>
      </c>
      <c r="C208" t="s">
        <v>361</v>
      </c>
      <c r="D208" s="150">
        <v>0.41199999999999998</v>
      </c>
      <c r="E208" t="s">
        <v>288</v>
      </c>
      <c r="F208" t="s">
        <v>364</v>
      </c>
      <c r="G208">
        <v>190</v>
      </c>
      <c r="H208" s="150">
        <v>0.443</v>
      </c>
      <c r="I208" t="s">
        <v>363</v>
      </c>
      <c r="J208">
        <v>429</v>
      </c>
      <c r="K208" s="29">
        <v>1</v>
      </c>
      <c r="L208" t="s">
        <v>291</v>
      </c>
      <c r="M208" s="149">
        <v>2192</v>
      </c>
    </row>
    <row r="209" spans="1:13">
      <c r="A209" t="s">
        <v>286</v>
      </c>
      <c r="B209" s="150">
        <v>0.41299999999999998</v>
      </c>
      <c r="C209" t="s">
        <v>361</v>
      </c>
      <c r="D209" s="150">
        <v>0.41199999999999998</v>
      </c>
      <c r="E209" t="s">
        <v>288</v>
      </c>
      <c r="F209" t="s">
        <v>365</v>
      </c>
      <c r="G209">
        <v>76</v>
      </c>
      <c r="H209" s="150">
        <v>0.17699999999999999</v>
      </c>
      <c r="I209" t="s">
        <v>363</v>
      </c>
      <c r="J209">
        <v>429</v>
      </c>
      <c r="K209" s="29">
        <v>1</v>
      </c>
      <c r="L209" t="s">
        <v>291</v>
      </c>
      <c r="M209" s="149">
        <v>2192</v>
      </c>
    </row>
    <row r="210" spans="1:13">
      <c r="A210" t="s">
        <v>286</v>
      </c>
      <c r="B210" s="150">
        <v>0.41299999999999998</v>
      </c>
      <c r="C210" t="s">
        <v>361</v>
      </c>
      <c r="D210" s="150">
        <v>0.41199999999999998</v>
      </c>
      <c r="E210" t="s">
        <v>288</v>
      </c>
      <c r="F210" t="s">
        <v>366</v>
      </c>
      <c r="G210">
        <v>15</v>
      </c>
      <c r="H210" s="150">
        <v>3.5000000000000003E-2</v>
      </c>
      <c r="I210" t="s">
        <v>363</v>
      </c>
      <c r="J210">
        <v>429</v>
      </c>
      <c r="K210" s="29">
        <v>1</v>
      </c>
      <c r="L210" t="s">
        <v>291</v>
      </c>
      <c r="M210" s="149">
        <v>2192</v>
      </c>
    </row>
    <row r="211" spans="1:13">
      <c r="A211" t="s">
        <v>286</v>
      </c>
      <c r="B211" s="150">
        <v>0.41299999999999998</v>
      </c>
      <c r="C211" t="s">
        <v>361</v>
      </c>
      <c r="D211" s="150">
        <v>0.41199999999999998</v>
      </c>
      <c r="E211" t="s">
        <v>288</v>
      </c>
      <c r="F211" t="s">
        <v>367</v>
      </c>
      <c r="G211">
        <v>0</v>
      </c>
      <c r="H211" s="150">
        <v>0</v>
      </c>
      <c r="I211" t="s">
        <v>363</v>
      </c>
      <c r="J211">
        <v>429</v>
      </c>
      <c r="K211" s="29">
        <v>1</v>
      </c>
      <c r="L211" t="s">
        <v>291</v>
      </c>
      <c r="M211" s="149">
        <v>2192</v>
      </c>
    </row>
    <row r="212" spans="1:13">
      <c r="A212" t="s">
        <v>286</v>
      </c>
      <c r="B212" s="150">
        <v>0.41299999999999998</v>
      </c>
      <c r="C212" t="s">
        <v>361</v>
      </c>
      <c r="D212" s="150">
        <v>0.41199999999999998</v>
      </c>
      <c r="E212" t="s">
        <v>288</v>
      </c>
      <c r="F212" t="s">
        <v>368</v>
      </c>
      <c r="G212">
        <v>2</v>
      </c>
      <c r="H212" s="150">
        <v>5.0000000000000001E-3</v>
      </c>
      <c r="I212" t="s">
        <v>363</v>
      </c>
      <c r="J212">
        <v>429</v>
      </c>
      <c r="K212" s="29">
        <v>1</v>
      </c>
      <c r="L212" t="s">
        <v>291</v>
      </c>
      <c r="M212" s="149">
        <v>2192</v>
      </c>
    </row>
    <row r="213" spans="1:13">
      <c r="A213" t="s">
        <v>369</v>
      </c>
      <c r="B213" s="150">
        <v>0.122</v>
      </c>
      <c r="C213" t="s">
        <v>370</v>
      </c>
      <c r="D213" s="150">
        <v>8.9999999999999993E-3</v>
      </c>
      <c r="E213" t="s">
        <v>288</v>
      </c>
      <c r="F213" t="s">
        <v>371</v>
      </c>
      <c r="G213">
        <v>0</v>
      </c>
      <c r="H213" s="150">
        <v>0</v>
      </c>
      <c r="I213" t="s">
        <v>372</v>
      </c>
      <c r="J213">
        <v>9</v>
      </c>
      <c r="K213" s="29">
        <v>1</v>
      </c>
      <c r="L213" t="s">
        <v>373</v>
      </c>
      <c r="M213">
        <v>272</v>
      </c>
    </row>
    <row r="214" spans="1:13">
      <c r="A214" t="s">
        <v>369</v>
      </c>
      <c r="B214" s="150">
        <v>0.122</v>
      </c>
      <c r="C214" t="s">
        <v>370</v>
      </c>
      <c r="D214" s="150">
        <v>8.9999999999999993E-3</v>
      </c>
      <c r="E214" t="s">
        <v>288</v>
      </c>
      <c r="F214" t="s">
        <v>374</v>
      </c>
      <c r="G214">
        <v>1</v>
      </c>
      <c r="H214" s="150">
        <v>0.111</v>
      </c>
      <c r="I214" t="s">
        <v>372</v>
      </c>
      <c r="J214">
        <v>9</v>
      </c>
      <c r="K214" s="29">
        <v>1</v>
      </c>
      <c r="L214" t="s">
        <v>373</v>
      </c>
      <c r="M214">
        <v>272</v>
      </c>
    </row>
    <row r="215" spans="1:13">
      <c r="A215" t="s">
        <v>369</v>
      </c>
      <c r="B215" s="150">
        <v>0.122</v>
      </c>
      <c r="C215" t="s">
        <v>370</v>
      </c>
      <c r="D215" s="150">
        <v>8.9999999999999993E-3</v>
      </c>
      <c r="E215" t="s">
        <v>288</v>
      </c>
      <c r="F215" t="s">
        <v>375</v>
      </c>
      <c r="G215">
        <v>1</v>
      </c>
      <c r="H215" s="150">
        <v>0.111</v>
      </c>
      <c r="I215" t="s">
        <v>372</v>
      </c>
      <c r="J215">
        <v>9</v>
      </c>
      <c r="K215" s="29">
        <v>1</v>
      </c>
      <c r="L215" t="s">
        <v>373</v>
      </c>
      <c r="M215">
        <v>272</v>
      </c>
    </row>
    <row r="216" spans="1:13">
      <c r="A216" t="s">
        <v>369</v>
      </c>
      <c r="B216" s="150">
        <v>0.122</v>
      </c>
      <c r="C216" t="s">
        <v>370</v>
      </c>
      <c r="D216" s="150">
        <v>8.9999999999999993E-3</v>
      </c>
      <c r="E216" t="s">
        <v>288</v>
      </c>
      <c r="F216" t="s">
        <v>376</v>
      </c>
      <c r="G216">
        <v>0</v>
      </c>
      <c r="H216" s="150">
        <v>0</v>
      </c>
      <c r="I216" t="s">
        <v>372</v>
      </c>
      <c r="J216">
        <v>9</v>
      </c>
      <c r="K216" s="29">
        <v>1</v>
      </c>
      <c r="L216" t="s">
        <v>373</v>
      </c>
      <c r="M216">
        <v>272</v>
      </c>
    </row>
    <row r="217" spans="1:13">
      <c r="A217" t="s">
        <v>369</v>
      </c>
      <c r="B217" s="150">
        <v>0.122</v>
      </c>
      <c r="C217" t="s">
        <v>370</v>
      </c>
      <c r="D217" s="150">
        <v>8.9999999999999993E-3</v>
      </c>
      <c r="E217" t="s">
        <v>288</v>
      </c>
      <c r="F217" t="s">
        <v>377</v>
      </c>
      <c r="G217">
        <v>1</v>
      </c>
      <c r="H217" s="150">
        <v>0.111</v>
      </c>
      <c r="I217" t="s">
        <v>372</v>
      </c>
      <c r="J217">
        <v>9</v>
      </c>
      <c r="K217" s="29">
        <v>1</v>
      </c>
      <c r="L217" t="s">
        <v>373</v>
      </c>
      <c r="M217">
        <v>272</v>
      </c>
    </row>
    <row r="218" spans="1:13">
      <c r="A218" t="s">
        <v>369</v>
      </c>
      <c r="B218" s="150">
        <v>0.122</v>
      </c>
      <c r="C218" t="s">
        <v>370</v>
      </c>
      <c r="D218" s="150">
        <v>8.9999999999999993E-3</v>
      </c>
      <c r="E218" t="s">
        <v>288</v>
      </c>
      <c r="F218" t="s">
        <v>378</v>
      </c>
      <c r="G218">
        <v>0</v>
      </c>
      <c r="H218" s="150">
        <v>0</v>
      </c>
      <c r="I218" t="s">
        <v>372</v>
      </c>
      <c r="J218">
        <v>9</v>
      </c>
      <c r="K218" s="29">
        <v>1</v>
      </c>
      <c r="L218" t="s">
        <v>373</v>
      </c>
      <c r="M218">
        <v>272</v>
      </c>
    </row>
    <row r="219" spans="1:13">
      <c r="A219" t="s">
        <v>369</v>
      </c>
      <c r="B219" s="150">
        <v>0.122</v>
      </c>
      <c r="C219" t="s">
        <v>370</v>
      </c>
      <c r="D219" s="150">
        <v>8.9999999999999993E-3</v>
      </c>
      <c r="E219" t="s">
        <v>288</v>
      </c>
      <c r="F219" t="s">
        <v>379</v>
      </c>
      <c r="G219">
        <v>0</v>
      </c>
      <c r="H219" s="150">
        <v>0</v>
      </c>
      <c r="I219" t="s">
        <v>372</v>
      </c>
      <c r="J219">
        <v>9</v>
      </c>
      <c r="K219" s="29">
        <v>1</v>
      </c>
      <c r="L219" t="s">
        <v>373</v>
      </c>
      <c r="M219">
        <v>272</v>
      </c>
    </row>
    <row r="220" spans="1:13">
      <c r="A220" t="s">
        <v>369</v>
      </c>
      <c r="B220" s="150">
        <v>0.122</v>
      </c>
      <c r="C220" t="s">
        <v>370</v>
      </c>
      <c r="D220" s="150">
        <v>8.9999999999999993E-3</v>
      </c>
      <c r="E220" t="s">
        <v>288</v>
      </c>
      <c r="F220" t="s">
        <v>380</v>
      </c>
      <c r="G220">
        <v>0</v>
      </c>
      <c r="H220" s="150">
        <v>0</v>
      </c>
      <c r="I220" t="s">
        <v>372</v>
      </c>
      <c r="J220">
        <v>9</v>
      </c>
      <c r="K220" s="29">
        <v>1</v>
      </c>
      <c r="L220" t="s">
        <v>373</v>
      </c>
      <c r="M220">
        <v>272</v>
      </c>
    </row>
    <row r="221" spans="1:13">
      <c r="A221" t="s">
        <v>369</v>
      </c>
      <c r="B221" s="150">
        <v>0.122</v>
      </c>
      <c r="C221" t="s">
        <v>370</v>
      </c>
      <c r="D221" s="150">
        <v>8.9999999999999993E-3</v>
      </c>
      <c r="E221" t="s">
        <v>288</v>
      </c>
      <c r="F221" t="s">
        <v>381</v>
      </c>
      <c r="G221">
        <v>1</v>
      </c>
      <c r="H221" s="150">
        <v>0.111</v>
      </c>
      <c r="I221" t="s">
        <v>372</v>
      </c>
      <c r="J221">
        <v>9</v>
      </c>
      <c r="K221" s="29">
        <v>1</v>
      </c>
      <c r="L221" t="s">
        <v>373</v>
      </c>
      <c r="M221">
        <v>272</v>
      </c>
    </row>
    <row r="222" spans="1:13">
      <c r="A222" t="s">
        <v>369</v>
      </c>
      <c r="B222" s="150">
        <v>0.122</v>
      </c>
      <c r="C222" t="s">
        <v>370</v>
      </c>
      <c r="D222" s="150">
        <v>8.9999999999999993E-3</v>
      </c>
      <c r="E222" t="s">
        <v>288</v>
      </c>
      <c r="F222" t="s">
        <v>382</v>
      </c>
      <c r="G222">
        <v>0</v>
      </c>
      <c r="H222" s="150">
        <v>0</v>
      </c>
      <c r="I222" t="s">
        <v>372</v>
      </c>
      <c r="J222">
        <v>9</v>
      </c>
      <c r="K222" s="29">
        <v>1</v>
      </c>
      <c r="L222" t="s">
        <v>373</v>
      </c>
      <c r="M222">
        <v>272</v>
      </c>
    </row>
    <row r="223" spans="1:13">
      <c r="A223" t="s">
        <v>369</v>
      </c>
      <c r="B223" s="150">
        <v>0.122</v>
      </c>
      <c r="C223" t="s">
        <v>370</v>
      </c>
      <c r="D223" s="150">
        <v>8.9999999999999993E-3</v>
      </c>
      <c r="E223" t="s">
        <v>288</v>
      </c>
      <c r="F223" t="s">
        <v>383</v>
      </c>
      <c r="G223">
        <v>0</v>
      </c>
      <c r="H223" s="150">
        <v>0</v>
      </c>
      <c r="I223" t="s">
        <v>372</v>
      </c>
      <c r="J223">
        <v>9</v>
      </c>
      <c r="K223" s="29">
        <v>1</v>
      </c>
      <c r="L223" t="s">
        <v>373</v>
      </c>
      <c r="M223">
        <v>272</v>
      </c>
    </row>
    <row r="224" spans="1:13">
      <c r="A224" t="s">
        <v>369</v>
      </c>
      <c r="B224" s="150">
        <v>0.122</v>
      </c>
      <c r="C224" t="s">
        <v>370</v>
      </c>
      <c r="D224" s="150">
        <v>8.9999999999999993E-3</v>
      </c>
      <c r="E224" t="s">
        <v>288</v>
      </c>
      <c r="F224" t="s">
        <v>384</v>
      </c>
      <c r="G224">
        <v>0</v>
      </c>
      <c r="H224" s="150">
        <v>0</v>
      </c>
      <c r="I224" t="s">
        <v>372</v>
      </c>
      <c r="J224">
        <v>9</v>
      </c>
      <c r="K224" s="29">
        <v>1</v>
      </c>
      <c r="L224" t="s">
        <v>373</v>
      </c>
      <c r="M224">
        <v>272</v>
      </c>
    </row>
    <row r="225" spans="1:13">
      <c r="A225" t="s">
        <v>369</v>
      </c>
      <c r="B225" s="150">
        <v>0.122</v>
      </c>
      <c r="C225" t="s">
        <v>370</v>
      </c>
      <c r="D225" s="150">
        <v>8.9999999999999993E-3</v>
      </c>
      <c r="E225" t="s">
        <v>288</v>
      </c>
      <c r="F225" t="s">
        <v>385</v>
      </c>
      <c r="G225">
        <v>1</v>
      </c>
      <c r="H225" s="150">
        <v>0.111</v>
      </c>
      <c r="I225" t="s">
        <v>372</v>
      </c>
      <c r="J225">
        <v>9</v>
      </c>
      <c r="K225" s="29">
        <v>1</v>
      </c>
      <c r="L225" t="s">
        <v>373</v>
      </c>
      <c r="M225">
        <v>272</v>
      </c>
    </row>
    <row r="226" spans="1:13">
      <c r="A226" t="s">
        <v>369</v>
      </c>
      <c r="B226" s="150">
        <v>0.122</v>
      </c>
      <c r="C226" t="s">
        <v>370</v>
      </c>
      <c r="D226" s="150">
        <v>8.9999999999999993E-3</v>
      </c>
      <c r="E226" t="s">
        <v>288</v>
      </c>
      <c r="F226" t="s">
        <v>386</v>
      </c>
      <c r="G226">
        <v>0</v>
      </c>
      <c r="H226" s="150">
        <v>0</v>
      </c>
      <c r="I226" t="s">
        <v>372</v>
      </c>
      <c r="J226">
        <v>9</v>
      </c>
      <c r="K226" s="29">
        <v>1</v>
      </c>
      <c r="L226" t="s">
        <v>373</v>
      </c>
      <c r="M226">
        <v>272</v>
      </c>
    </row>
    <row r="227" spans="1:13">
      <c r="A227" t="s">
        <v>369</v>
      </c>
      <c r="B227" s="150">
        <v>0.122</v>
      </c>
      <c r="C227" t="s">
        <v>370</v>
      </c>
      <c r="D227" s="150">
        <v>8.9999999999999993E-3</v>
      </c>
      <c r="E227" t="s">
        <v>288</v>
      </c>
      <c r="F227" t="s">
        <v>387</v>
      </c>
      <c r="G227">
        <v>1</v>
      </c>
      <c r="H227" s="150">
        <v>0.111</v>
      </c>
      <c r="I227" t="s">
        <v>372</v>
      </c>
      <c r="J227">
        <v>9</v>
      </c>
      <c r="K227" s="29">
        <v>1</v>
      </c>
      <c r="L227" t="s">
        <v>373</v>
      </c>
      <c r="M227">
        <v>272</v>
      </c>
    </row>
    <row r="228" spans="1:13">
      <c r="A228" t="s">
        <v>369</v>
      </c>
      <c r="B228" s="150">
        <v>0.122</v>
      </c>
      <c r="C228" t="s">
        <v>370</v>
      </c>
      <c r="D228" s="150">
        <v>8.9999999999999993E-3</v>
      </c>
      <c r="E228" t="s">
        <v>288</v>
      </c>
      <c r="F228" t="s">
        <v>388</v>
      </c>
      <c r="G228">
        <v>0</v>
      </c>
      <c r="H228" s="150">
        <v>0</v>
      </c>
      <c r="I228" t="s">
        <v>372</v>
      </c>
      <c r="J228">
        <v>9</v>
      </c>
      <c r="K228" s="29">
        <v>1</v>
      </c>
      <c r="L228" t="s">
        <v>373</v>
      </c>
      <c r="M228">
        <v>272</v>
      </c>
    </row>
    <row r="229" spans="1:13">
      <c r="A229" t="s">
        <v>369</v>
      </c>
      <c r="B229" s="150">
        <v>0.122</v>
      </c>
      <c r="C229" t="s">
        <v>370</v>
      </c>
      <c r="D229" s="150">
        <v>8.9999999999999993E-3</v>
      </c>
      <c r="E229" t="s">
        <v>288</v>
      </c>
      <c r="F229" t="s">
        <v>389</v>
      </c>
      <c r="G229">
        <v>1</v>
      </c>
      <c r="H229" s="150">
        <v>0.111</v>
      </c>
      <c r="I229" t="s">
        <v>372</v>
      </c>
      <c r="J229">
        <v>9</v>
      </c>
      <c r="K229" s="29">
        <v>1</v>
      </c>
      <c r="L229" t="s">
        <v>373</v>
      </c>
      <c r="M229">
        <v>272</v>
      </c>
    </row>
    <row r="230" spans="1:13">
      <c r="A230" t="s">
        <v>369</v>
      </c>
      <c r="B230" s="150">
        <v>0.122</v>
      </c>
      <c r="C230" t="s">
        <v>370</v>
      </c>
      <c r="D230" s="150">
        <v>8.9999999999999993E-3</v>
      </c>
      <c r="E230" t="s">
        <v>288</v>
      </c>
      <c r="F230" t="s">
        <v>390</v>
      </c>
      <c r="G230">
        <v>2</v>
      </c>
      <c r="H230" s="150">
        <v>0.222</v>
      </c>
      <c r="I230" t="s">
        <v>372</v>
      </c>
      <c r="J230">
        <v>9</v>
      </c>
      <c r="K230" s="29">
        <v>1</v>
      </c>
      <c r="L230" t="s">
        <v>373</v>
      </c>
      <c r="M230">
        <v>272</v>
      </c>
    </row>
    <row r="231" spans="1:13">
      <c r="A231" t="s">
        <v>369</v>
      </c>
      <c r="B231" s="150">
        <v>0.122</v>
      </c>
      <c r="C231" t="s">
        <v>391</v>
      </c>
      <c r="D231" s="150">
        <v>8.9999999999999993E-3</v>
      </c>
      <c r="E231" t="s">
        <v>288</v>
      </c>
      <c r="F231" t="s">
        <v>392</v>
      </c>
      <c r="G231">
        <v>0</v>
      </c>
      <c r="H231" s="150">
        <v>0</v>
      </c>
      <c r="I231" t="s">
        <v>393</v>
      </c>
      <c r="J231">
        <v>9</v>
      </c>
      <c r="K231" s="29">
        <v>1</v>
      </c>
      <c r="L231" t="s">
        <v>373</v>
      </c>
      <c r="M231">
        <v>272</v>
      </c>
    </row>
    <row r="232" spans="1:13">
      <c r="A232" t="s">
        <v>369</v>
      </c>
      <c r="B232" s="150">
        <v>0.122</v>
      </c>
      <c r="C232" t="s">
        <v>391</v>
      </c>
      <c r="D232" s="150">
        <v>8.9999999999999993E-3</v>
      </c>
      <c r="E232" t="s">
        <v>288</v>
      </c>
      <c r="F232" t="s">
        <v>394</v>
      </c>
      <c r="G232">
        <v>0</v>
      </c>
      <c r="H232" s="150">
        <v>0</v>
      </c>
      <c r="I232" t="s">
        <v>393</v>
      </c>
      <c r="J232">
        <v>9</v>
      </c>
      <c r="K232" s="29">
        <v>1</v>
      </c>
      <c r="L232" t="s">
        <v>373</v>
      </c>
      <c r="M232">
        <v>272</v>
      </c>
    </row>
    <row r="233" spans="1:13">
      <c r="A233" t="s">
        <v>369</v>
      </c>
      <c r="B233" s="150">
        <v>0.122</v>
      </c>
      <c r="C233" t="s">
        <v>391</v>
      </c>
      <c r="D233" s="150">
        <v>8.9999999999999993E-3</v>
      </c>
      <c r="E233" t="s">
        <v>288</v>
      </c>
      <c r="F233" t="s">
        <v>395</v>
      </c>
      <c r="G233">
        <v>2</v>
      </c>
      <c r="H233" s="150">
        <v>0.222</v>
      </c>
      <c r="I233" t="s">
        <v>393</v>
      </c>
      <c r="J233">
        <v>9</v>
      </c>
      <c r="K233" s="29">
        <v>1</v>
      </c>
      <c r="L233" t="s">
        <v>373</v>
      </c>
      <c r="M233">
        <v>272</v>
      </c>
    </row>
    <row r="234" spans="1:13">
      <c r="A234" t="s">
        <v>369</v>
      </c>
      <c r="B234" s="150">
        <v>0.122</v>
      </c>
      <c r="C234" t="s">
        <v>391</v>
      </c>
      <c r="D234" s="150">
        <v>8.9999999999999993E-3</v>
      </c>
      <c r="E234" t="s">
        <v>288</v>
      </c>
      <c r="F234" t="s">
        <v>396</v>
      </c>
      <c r="G234">
        <v>0</v>
      </c>
      <c r="H234" s="150">
        <v>0</v>
      </c>
      <c r="I234" t="s">
        <v>393</v>
      </c>
      <c r="J234">
        <v>9</v>
      </c>
      <c r="K234" s="29">
        <v>1</v>
      </c>
      <c r="L234" t="s">
        <v>373</v>
      </c>
      <c r="M234">
        <v>272</v>
      </c>
    </row>
    <row r="235" spans="1:13">
      <c r="A235" t="s">
        <v>369</v>
      </c>
      <c r="B235" s="150">
        <v>0.122</v>
      </c>
      <c r="C235" t="s">
        <v>391</v>
      </c>
      <c r="D235" s="150">
        <v>8.9999999999999993E-3</v>
      </c>
      <c r="E235" t="s">
        <v>288</v>
      </c>
      <c r="F235" t="s">
        <v>397</v>
      </c>
      <c r="G235">
        <v>0</v>
      </c>
      <c r="H235" s="150">
        <v>0</v>
      </c>
      <c r="I235" t="s">
        <v>393</v>
      </c>
      <c r="J235">
        <v>9</v>
      </c>
      <c r="K235" s="29">
        <v>1</v>
      </c>
      <c r="L235" t="s">
        <v>373</v>
      </c>
      <c r="M235">
        <v>272</v>
      </c>
    </row>
    <row r="236" spans="1:13">
      <c r="A236" t="s">
        <v>369</v>
      </c>
      <c r="B236" s="150">
        <v>0.122</v>
      </c>
      <c r="C236" t="s">
        <v>391</v>
      </c>
      <c r="D236" s="150">
        <v>8.9999999999999993E-3</v>
      </c>
      <c r="E236" t="s">
        <v>288</v>
      </c>
      <c r="F236" t="s">
        <v>398</v>
      </c>
      <c r="G236">
        <v>1</v>
      </c>
      <c r="H236" s="150">
        <v>0.111</v>
      </c>
      <c r="I236" t="s">
        <v>393</v>
      </c>
      <c r="J236">
        <v>9</v>
      </c>
      <c r="K236" s="29">
        <v>1</v>
      </c>
      <c r="L236" t="s">
        <v>373</v>
      </c>
      <c r="M236">
        <v>272</v>
      </c>
    </row>
    <row r="237" spans="1:13">
      <c r="A237" t="s">
        <v>369</v>
      </c>
      <c r="B237" s="150">
        <v>0.122</v>
      </c>
      <c r="C237" t="s">
        <v>391</v>
      </c>
      <c r="D237" s="150">
        <v>8.9999999999999993E-3</v>
      </c>
      <c r="E237" t="s">
        <v>288</v>
      </c>
      <c r="F237" t="s">
        <v>399</v>
      </c>
      <c r="G237">
        <v>0</v>
      </c>
      <c r="H237" s="150">
        <v>0</v>
      </c>
      <c r="I237" t="s">
        <v>393</v>
      </c>
      <c r="J237">
        <v>9</v>
      </c>
      <c r="K237" s="29">
        <v>1</v>
      </c>
      <c r="L237" t="s">
        <v>373</v>
      </c>
      <c r="M237">
        <v>272</v>
      </c>
    </row>
    <row r="238" spans="1:13">
      <c r="A238" t="s">
        <v>369</v>
      </c>
      <c r="B238" s="150">
        <v>0.122</v>
      </c>
      <c r="C238" t="s">
        <v>391</v>
      </c>
      <c r="D238" s="150">
        <v>8.9999999999999993E-3</v>
      </c>
      <c r="E238" t="s">
        <v>288</v>
      </c>
      <c r="F238" t="s">
        <v>400</v>
      </c>
      <c r="G238">
        <v>0</v>
      </c>
      <c r="H238" s="150">
        <v>0</v>
      </c>
      <c r="I238" t="s">
        <v>393</v>
      </c>
      <c r="J238">
        <v>9</v>
      </c>
      <c r="K238" s="29">
        <v>1</v>
      </c>
      <c r="L238" t="s">
        <v>373</v>
      </c>
      <c r="M238">
        <v>272</v>
      </c>
    </row>
    <row r="239" spans="1:13">
      <c r="A239" t="s">
        <v>369</v>
      </c>
      <c r="B239" s="150">
        <v>0.122</v>
      </c>
      <c r="C239" t="s">
        <v>391</v>
      </c>
      <c r="D239" s="150">
        <v>8.9999999999999993E-3</v>
      </c>
      <c r="E239" t="s">
        <v>288</v>
      </c>
      <c r="F239" t="s">
        <v>401</v>
      </c>
      <c r="G239">
        <v>1</v>
      </c>
      <c r="H239" s="150">
        <v>0.111</v>
      </c>
      <c r="I239" t="s">
        <v>393</v>
      </c>
      <c r="J239">
        <v>9</v>
      </c>
      <c r="K239" s="29">
        <v>1</v>
      </c>
      <c r="L239" t="s">
        <v>373</v>
      </c>
      <c r="M239">
        <v>272</v>
      </c>
    </row>
    <row r="240" spans="1:13">
      <c r="A240" t="s">
        <v>369</v>
      </c>
      <c r="B240" s="150">
        <v>0.122</v>
      </c>
      <c r="C240" t="s">
        <v>391</v>
      </c>
      <c r="D240" s="150">
        <v>8.9999999999999993E-3</v>
      </c>
      <c r="E240" t="s">
        <v>288</v>
      </c>
      <c r="F240" t="s">
        <v>402</v>
      </c>
      <c r="G240">
        <v>0</v>
      </c>
      <c r="H240" s="150">
        <v>0</v>
      </c>
      <c r="I240" t="s">
        <v>393</v>
      </c>
      <c r="J240">
        <v>9</v>
      </c>
      <c r="K240" s="29">
        <v>1</v>
      </c>
      <c r="L240" t="s">
        <v>373</v>
      </c>
      <c r="M240">
        <v>272</v>
      </c>
    </row>
    <row r="241" spans="1:13">
      <c r="A241" t="s">
        <v>369</v>
      </c>
      <c r="B241" s="150">
        <v>0.122</v>
      </c>
      <c r="C241" t="s">
        <v>391</v>
      </c>
      <c r="D241" s="150">
        <v>8.9999999999999993E-3</v>
      </c>
      <c r="E241" t="s">
        <v>288</v>
      </c>
      <c r="F241" t="s">
        <v>403</v>
      </c>
      <c r="G241">
        <v>0</v>
      </c>
      <c r="H241" s="150">
        <v>0</v>
      </c>
      <c r="I241" t="s">
        <v>393</v>
      </c>
      <c r="J241">
        <v>9</v>
      </c>
      <c r="K241" s="29">
        <v>1</v>
      </c>
      <c r="L241" t="s">
        <v>373</v>
      </c>
      <c r="M241">
        <v>272</v>
      </c>
    </row>
    <row r="242" spans="1:13">
      <c r="A242" t="s">
        <v>369</v>
      </c>
      <c r="B242" s="150">
        <v>0.122</v>
      </c>
      <c r="C242" t="s">
        <v>391</v>
      </c>
      <c r="D242" s="150">
        <v>8.9999999999999993E-3</v>
      </c>
      <c r="E242" t="s">
        <v>288</v>
      </c>
      <c r="F242" t="s">
        <v>404</v>
      </c>
      <c r="G242">
        <v>2</v>
      </c>
      <c r="H242" s="150">
        <v>0.222</v>
      </c>
      <c r="I242" t="s">
        <v>393</v>
      </c>
      <c r="J242">
        <v>9</v>
      </c>
      <c r="K242" s="29">
        <v>1</v>
      </c>
      <c r="L242" t="s">
        <v>373</v>
      </c>
      <c r="M242">
        <v>272</v>
      </c>
    </row>
    <row r="243" spans="1:13">
      <c r="A243" t="s">
        <v>369</v>
      </c>
      <c r="B243" s="150">
        <v>0.122</v>
      </c>
      <c r="C243" t="s">
        <v>391</v>
      </c>
      <c r="D243" s="150">
        <v>8.9999999999999993E-3</v>
      </c>
      <c r="E243" t="s">
        <v>288</v>
      </c>
      <c r="F243" t="s">
        <v>405</v>
      </c>
      <c r="G243">
        <v>0</v>
      </c>
      <c r="H243" s="150">
        <v>0</v>
      </c>
      <c r="I243" t="s">
        <v>393</v>
      </c>
      <c r="J243">
        <v>9</v>
      </c>
      <c r="K243" s="29">
        <v>1</v>
      </c>
      <c r="L243" t="s">
        <v>373</v>
      </c>
      <c r="M243">
        <v>272</v>
      </c>
    </row>
    <row r="244" spans="1:13">
      <c r="A244" t="s">
        <v>369</v>
      </c>
      <c r="B244" s="150">
        <v>0.122</v>
      </c>
      <c r="C244" t="s">
        <v>391</v>
      </c>
      <c r="D244" s="150">
        <v>8.9999999999999993E-3</v>
      </c>
      <c r="E244" t="s">
        <v>288</v>
      </c>
      <c r="F244" t="s">
        <v>406</v>
      </c>
      <c r="G244">
        <v>0</v>
      </c>
      <c r="H244" s="150">
        <v>0</v>
      </c>
      <c r="I244" t="s">
        <v>393</v>
      </c>
      <c r="J244">
        <v>9</v>
      </c>
      <c r="K244" s="29">
        <v>1</v>
      </c>
      <c r="L244" t="s">
        <v>373</v>
      </c>
      <c r="M244">
        <v>272</v>
      </c>
    </row>
    <row r="245" spans="1:13">
      <c r="A245" t="s">
        <v>369</v>
      </c>
      <c r="B245" s="150">
        <v>0.122</v>
      </c>
      <c r="C245" t="s">
        <v>391</v>
      </c>
      <c r="D245" s="150">
        <v>8.9999999999999993E-3</v>
      </c>
      <c r="E245" t="s">
        <v>288</v>
      </c>
      <c r="F245" t="s">
        <v>407</v>
      </c>
      <c r="G245">
        <v>3</v>
      </c>
      <c r="H245" s="150">
        <v>0.33300000000000002</v>
      </c>
      <c r="I245" t="s">
        <v>393</v>
      </c>
      <c r="J245">
        <v>9</v>
      </c>
      <c r="K245" s="29">
        <v>1</v>
      </c>
      <c r="L245" t="s">
        <v>373</v>
      </c>
      <c r="M245">
        <v>272</v>
      </c>
    </row>
    <row r="246" spans="1:13">
      <c r="A246" t="s">
        <v>369</v>
      </c>
      <c r="B246" s="150">
        <v>0.122</v>
      </c>
      <c r="C246" t="s">
        <v>408</v>
      </c>
      <c r="D246" s="150">
        <v>0.122</v>
      </c>
      <c r="E246" t="s">
        <v>288</v>
      </c>
      <c r="F246" t="s">
        <v>409</v>
      </c>
      <c r="G246">
        <v>44</v>
      </c>
      <c r="H246" s="150">
        <v>0.34599999999999997</v>
      </c>
      <c r="I246" t="s">
        <v>410</v>
      </c>
      <c r="J246">
        <v>127</v>
      </c>
      <c r="K246" s="29">
        <v>1</v>
      </c>
      <c r="L246" t="s">
        <v>373</v>
      </c>
      <c r="M246">
        <v>272</v>
      </c>
    </row>
    <row r="247" spans="1:13">
      <c r="A247" t="s">
        <v>369</v>
      </c>
      <c r="B247" s="150">
        <v>0.122</v>
      </c>
      <c r="C247" t="s">
        <v>408</v>
      </c>
      <c r="D247" s="150">
        <v>0.122</v>
      </c>
      <c r="E247" t="s">
        <v>288</v>
      </c>
      <c r="F247" t="s">
        <v>411</v>
      </c>
      <c r="G247">
        <v>79</v>
      </c>
      <c r="H247" s="150">
        <v>0.622</v>
      </c>
      <c r="I247" t="s">
        <v>410</v>
      </c>
      <c r="J247">
        <v>127</v>
      </c>
      <c r="K247" s="29">
        <v>1</v>
      </c>
      <c r="L247" t="s">
        <v>373</v>
      </c>
      <c r="M247">
        <v>272</v>
      </c>
    </row>
    <row r="248" spans="1:13">
      <c r="A248" t="s">
        <v>369</v>
      </c>
      <c r="B248" s="150">
        <v>0.122</v>
      </c>
      <c r="C248" t="s">
        <v>408</v>
      </c>
      <c r="D248" s="150">
        <v>0.122</v>
      </c>
      <c r="E248" t="s">
        <v>288</v>
      </c>
      <c r="F248" t="s">
        <v>412</v>
      </c>
      <c r="G248">
        <v>4</v>
      </c>
      <c r="H248" s="150">
        <v>3.1E-2</v>
      </c>
      <c r="I248" t="s">
        <v>410</v>
      </c>
      <c r="J248">
        <v>127</v>
      </c>
      <c r="K248" s="29">
        <v>1</v>
      </c>
      <c r="L248" t="s">
        <v>373</v>
      </c>
      <c r="M248">
        <v>272</v>
      </c>
    </row>
    <row r="249" spans="1:13">
      <c r="A249" t="s">
        <v>369</v>
      </c>
      <c r="B249" s="150">
        <v>0.122</v>
      </c>
      <c r="C249" t="s">
        <v>408</v>
      </c>
      <c r="D249" s="150">
        <v>0.122</v>
      </c>
      <c r="E249" t="s">
        <v>288</v>
      </c>
      <c r="F249" t="s">
        <v>413</v>
      </c>
      <c r="G249">
        <v>0</v>
      </c>
      <c r="H249" s="150">
        <v>0</v>
      </c>
      <c r="I249" t="s">
        <v>410</v>
      </c>
      <c r="J249">
        <v>127</v>
      </c>
      <c r="K249" s="29">
        <v>1</v>
      </c>
      <c r="L249" t="s">
        <v>373</v>
      </c>
      <c r="M249">
        <v>272</v>
      </c>
    </row>
    <row r="250" spans="1:13">
      <c r="A250" t="s">
        <v>369</v>
      </c>
      <c r="B250" s="150">
        <v>0.122</v>
      </c>
      <c r="C250" t="s">
        <v>408</v>
      </c>
      <c r="D250" s="150">
        <v>0.122</v>
      </c>
      <c r="E250" t="s">
        <v>288</v>
      </c>
      <c r="F250" t="s">
        <v>414</v>
      </c>
      <c r="G250">
        <v>0</v>
      </c>
      <c r="H250" s="150">
        <v>0</v>
      </c>
      <c r="I250" t="s">
        <v>410</v>
      </c>
      <c r="J250">
        <v>127</v>
      </c>
      <c r="K250" s="29">
        <v>1</v>
      </c>
      <c r="L250" t="s">
        <v>373</v>
      </c>
      <c r="M250">
        <v>272</v>
      </c>
    </row>
    <row r="251" spans="1:13">
      <c r="A251" t="s">
        <v>369</v>
      </c>
      <c r="B251" s="150">
        <v>0.122</v>
      </c>
      <c r="C251" t="s">
        <v>408</v>
      </c>
      <c r="D251" s="150">
        <v>0.122</v>
      </c>
      <c r="E251" t="s">
        <v>288</v>
      </c>
      <c r="F251" t="s">
        <v>415</v>
      </c>
      <c r="G251">
        <v>0</v>
      </c>
      <c r="H251" s="150">
        <v>0</v>
      </c>
      <c r="I251" t="s">
        <v>410</v>
      </c>
      <c r="J251">
        <v>127</v>
      </c>
      <c r="K251" s="29">
        <v>1</v>
      </c>
      <c r="L251" t="s">
        <v>373</v>
      </c>
      <c r="M251">
        <v>272</v>
      </c>
    </row>
    <row r="252" spans="1:13">
      <c r="A252" t="s">
        <v>369</v>
      </c>
      <c r="B252" s="150">
        <v>0.122</v>
      </c>
      <c r="C252" t="s">
        <v>408</v>
      </c>
      <c r="D252" s="150">
        <v>0.122</v>
      </c>
      <c r="E252" t="s">
        <v>288</v>
      </c>
      <c r="F252" t="s">
        <v>416</v>
      </c>
      <c r="G252">
        <v>0</v>
      </c>
      <c r="H252" s="150">
        <v>0</v>
      </c>
      <c r="I252" t="s">
        <v>410</v>
      </c>
      <c r="J252">
        <v>127</v>
      </c>
      <c r="K252" s="29">
        <v>1</v>
      </c>
      <c r="L252" t="s">
        <v>373</v>
      </c>
      <c r="M252">
        <v>272</v>
      </c>
    </row>
    <row r="253" spans="1:13">
      <c r="A253" t="s">
        <v>369</v>
      </c>
      <c r="B253" s="150">
        <v>0.122</v>
      </c>
      <c r="C253" t="s">
        <v>408</v>
      </c>
      <c r="D253" s="150">
        <v>0.122</v>
      </c>
      <c r="E253" t="s">
        <v>288</v>
      </c>
      <c r="F253" t="s">
        <v>417</v>
      </c>
      <c r="G253">
        <v>0</v>
      </c>
      <c r="H253" s="150">
        <v>0</v>
      </c>
      <c r="I253" t="s">
        <v>410</v>
      </c>
      <c r="J253">
        <v>127</v>
      </c>
      <c r="K253" s="29">
        <v>1</v>
      </c>
      <c r="L253" t="s">
        <v>373</v>
      </c>
      <c r="M253">
        <v>272</v>
      </c>
    </row>
    <row r="254" spans="1:13">
      <c r="A254" t="s">
        <v>369</v>
      </c>
      <c r="B254" s="150">
        <v>0.122</v>
      </c>
      <c r="C254" t="s">
        <v>408</v>
      </c>
      <c r="D254" s="150">
        <v>0.122</v>
      </c>
      <c r="E254" t="s">
        <v>288</v>
      </c>
      <c r="F254" t="s">
        <v>418</v>
      </c>
      <c r="G254">
        <v>0</v>
      </c>
      <c r="H254" s="150">
        <v>0</v>
      </c>
      <c r="I254" t="s">
        <v>410</v>
      </c>
      <c r="J254">
        <v>127</v>
      </c>
      <c r="K254" s="29">
        <v>1</v>
      </c>
      <c r="L254" t="s">
        <v>373</v>
      </c>
      <c r="M254">
        <v>272</v>
      </c>
    </row>
    <row r="255" spans="1:13">
      <c r="A255" t="s">
        <v>369</v>
      </c>
      <c r="B255" s="150">
        <v>0.122</v>
      </c>
      <c r="C255" t="s">
        <v>419</v>
      </c>
      <c r="D255" s="150">
        <v>0.122</v>
      </c>
      <c r="E255" t="s">
        <v>288</v>
      </c>
      <c r="F255" t="s">
        <v>420</v>
      </c>
      <c r="G255">
        <v>83</v>
      </c>
      <c r="H255" s="150">
        <v>0.65400000000000003</v>
      </c>
      <c r="I255" t="s">
        <v>421</v>
      </c>
      <c r="J255">
        <v>127</v>
      </c>
      <c r="K255" s="29">
        <v>1</v>
      </c>
      <c r="L255" t="s">
        <v>373</v>
      </c>
      <c r="M255">
        <v>272</v>
      </c>
    </row>
    <row r="256" spans="1:13">
      <c r="A256" t="s">
        <v>369</v>
      </c>
      <c r="B256" s="150">
        <v>0.122</v>
      </c>
      <c r="C256" t="s">
        <v>419</v>
      </c>
      <c r="D256" s="150">
        <v>0.122</v>
      </c>
      <c r="E256" t="s">
        <v>288</v>
      </c>
      <c r="F256" t="s">
        <v>422</v>
      </c>
      <c r="G256">
        <v>44</v>
      </c>
      <c r="H256" s="150">
        <v>0.34599999999999997</v>
      </c>
      <c r="I256" t="s">
        <v>421</v>
      </c>
      <c r="J256">
        <v>127</v>
      </c>
      <c r="K256" s="29">
        <v>1</v>
      </c>
      <c r="L256" t="s">
        <v>373</v>
      </c>
      <c r="M256">
        <v>272</v>
      </c>
    </row>
    <row r="257" spans="1:13">
      <c r="A257" t="s">
        <v>423</v>
      </c>
      <c r="B257" s="150">
        <v>0.25900000000000001</v>
      </c>
      <c r="C257" t="s">
        <v>423</v>
      </c>
      <c r="D257" s="150">
        <v>0.25900000000000001</v>
      </c>
      <c r="E257" t="s">
        <v>288</v>
      </c>
      <c r="F257" t="s">
        <v>424</v>
      </c>
      <c r="G257">
        <v>158</v>
      </c>
      <c r="H257" s="150">
        <v>0.58499999999999996</v>
      </c>
      <c r="I257" t="s">
        <v>425</v>
      </c>
      <c r="J257">
        <v>270</v>
      </c>
      <c r="K257" s="29">
        <v>1</v>
      </c>
      <c r="L257" t="s">
        <v>426</v>
      </c>
      <c r="M257">
        <v>270</v>
      </c>
    </row>
    <row r="258" spans="1:13">
      <c r="A258" t="s">
        <v>423</v>
      </c>
      <c r="B258" s="150">
        <v>0.25900000000000001</v>
      </c>
      <c r="C258" t="s">
        <v>423</v>
      </c>
      <c r="D258" s="150">
        <v>0.25900000000000001</v>
      </c>
      <c r="E258" t="s">
        <v>288</v>
      </c>
      <c r="F258" t="s">
        <v>427</v>
      </c>
      <c r="G258">
        <v>69</v>
      </c>
      <c r="H258" s="150">
        <v>0.25600000000000001</v>
      </c>
      <c r="I258" t="s">
        <v>425</v>
      </c>
      <c r="J258">
        <v>270</v>
      </c>
      <c r="K258" s="29">
        <v>1</v>
      </c>
      <c r="L258" t="s">
        <v>426</v>
      </c>
      <c r="M258">
        <v>270</v>
      </c>
    </row>
    <row r="259" spans="1:13">
      <c r="A259" t="s">
        <v>423</v>
      </c>
      <c r="B259" s="150">
        <v>0.25900000000000001</v>
      </c>
      <c r="C259" t="s">
        <v>423</v>
      </c>
      <c r="D259" s="150">
        <v>0.25900000000000001</v>
      </c>
      <c r="E259" t="s">
        <v>288</v>
      </c>
      <c r="F259" t="s">
        <v>428</v>
      </c>
      <c r="G259">
        <v>43</v>
      </c>
      <c r="H259" s="150">
        <v>0.159</v>
      </c>
      <c r="I259" t="s">
        <v>425</v>
      </c>
      <c r="J259">
        <v>270</v>
      </c>
      <c r="K259" s="29">
        <v>1</v>
      </c>
      <c r="L259" t="s">
        <v>426</v>
      </c>
      <c r="M259">
        <v>270</v>
      </c>
    </row>
    <row r="260" spans="1:13">
      <c r="A260" t="s">
        <v>423</v>
      </c>
      <c r="B260" s="150">
        <v>0.25900000000000001</v>
      </c>
      <c r="C260" t="s">
        <v>423</v>
      </c>
      <c r="D260" s="150">
        <v>0.25900000000000001</v>
      </c>
      <c r="E260" t="s">
        <v>288</v>
      </c>
      <c r="F260" t="s">
        <v>429</v>
      </c>
      <c r="G260">
        <v>0</v>
      </c>
      <c r="H260" s="150">
        <v>0</v>
      </c>
      <c r="I260" t="s">
        <v>425</v>
      </c>
      <c r="J260">
        <v>270</v>
      </c>
      <c r="K260" s="29">
        <v>1</v>
      </c>
      <c r="L260" t="s">
        <v>426</v>
      </c>
      <c r="M260">
        <v>270</v>
      </c>
    </row>
    <row r="261" spans="1:13">
      <c r="A261" t="s">
        <v>430</v>
      </c>
      <c r="B261" s="150">
        <v>0.43</v>
      </c>
      <c r="C261" t="s">
        <v>430</v>
      </c>
      <c r="D261" s="150">
        <v>0</v>
      </c>
      <c r="E261" t="s">
        <v>288</v>
      </c>
      <c r="F261" t="s">
        <v>431</v>
      </c>
      <c r="G261">
        <v>0</v>
      </c>
      <c r="I261" t="s">
        <v>432</v>
      </c>
      <c r="J261">
        <v>0</v>
      </c>
      <c r="L261" t="s">
        <v>433</v>
      </c>
      <c r="M261" s="149">
        <v>1344</v>
      </c>
    </row>
    <row r="262" spans="1:13">
      <c r="A262" t="s">
        <v>430</v>
      </c>
      <c r="B262" s="150">
        <v>0.43</v>
      </c>
      <c r="C262" t="s">
        <v>434</v>
      </c>
      <c r="D262" s="150">
        <v>0.43</v>
      </c>
      <c r="E262" t="s">
        <v>288</v>
      </c>
      <c r="F262" t="s">
        <v>435</v>
      </c>
      <c r="G262">
        <v>2</v>
      </c>
      <c r="H262" s="150">
        <v>4.0000000000000001E-3</v>
      </c>
      <c r="I262" t="s">
        <v>436</v>
      </c>
      <c r="J262">
        <v>448</v>
      </c>
      <c r="K262" s="29">
        <v>1</v>
      </c>
      <c r="L262" t="s">
        <v>433</v>
      </c>
      <c r="M262" s="149">
        <v>1344</v>
      </c>
    </row>
    <row r="263" spans="1:13">
      <c r="A263" t="s">
        <v>430</v>
      </c>
      <c r="B263" s="150">
        <v>0.43</v>
      </c>
      <c r="C263" t="s">
        <v>434</v>
      </c>
      <c r="D263" s="150">
        <v>0.43</v>
      </c>
      <c r="E263" t="s">
        <v>288</v>
      </c>
      <c r="F263" t="s">
        <v>437</v>
      </c>
      <c r="G263">
        <v>8</v>
      </c>
      <c r="H263" s="150">
        <v>1.7999999999999999E-2</v>
      </c>
      <c r="I263" t="s">
        <v>436</v>
      </c>
      <c r="J263">
        <v>448</v>
      </c>
      <c r="K263" s="29">
        <v>1</v>
      </c>
      <c r="L263" t="s">
        <v>433</v>
      </c>
      <c r="M263" s="149">
        <v>1344</v>
      </c>
    </row>
    <row r="264" spans="1:13">
      <c r="A264" t="s">
        <v>430</v>
      </c>
      <c r="B264" s="150">
        <v>0.43</v>
      </c>
      <c r="C264" t="s">
        <v>434</v>
      </c>
      <c r="D264" s="150">
        <v>0.43</v>
      </c>
      <c r="E264" t="s">
        <v>288</v>
      </c>
      <c r="F264" t="s">
        <v>438</v>
      </c>
      <c r="G264">
        <v>9</v>
      </c>
      <c r="H264" s="150">
        <v>0.02</v>
      </c>
      <c r="I264" t="s">
        <v>436</v>
      </c>
      <c r="J264">
        <v>448</v>
      </c>
      <c r="K264" s="29">
        <v>1</v>
      </c>
      <c r="L264" t="s">
        <v>433</v>
      </c>
      <c r="M264" s="149">
        <v>1344</v>
      </c>
    </row>
    <row r="265" spans="1:13">
      <c r="A265" t="s">
        <v>430</v>
      </c>
      <c r="B265" s="150">
        <v>0.43</v>
      </c>
      <c r="C265" t="s">
        <v>434</v>
      </c>
      <c r="D265" s="150">
        <v>0.43</v>
      </c>
      <c r="E265" t="s">
        <v>288</v>
      </c>
      <c r="F265" t="s">
        <v>439</v>
      </c>
      <c r="G265">
        <v>429</v>
      </c>
      <c r="H265" s="150">
        <v>0.95799999999999996</v>
      </c>
      <c r="I265" t="s">
        <v>436</v>
      </c>
      <c r="J265">
        <v>448</v>
      </c>
      <c r="K265" s="29">
        <v>1</v>
      </c>
      <c r="L265" t="s">
        <v>433</v>
      </c>
      <c r="M265" s="149">
        <v>1344</v>
      </c>
    </row>
    <row r="266" spans="1:13">
      <c r="A266" t="s">
        <v>430</v>
      </c>
      <c r="B266" s="150">
        <v>0.43</v>
      </c>
      <c r="C266" t="s">
        <v>440</v>
      </c>
      <c r="D266" s="150">
        <v>0.43</v>
      </c>
      <c r="E266" t="s">
        <v>288</v>
      </c>
      <c r="F266" t="s">
        <v>441</v>
      </c>
      <c r="G266">
        <v>0</v>
      </c>
      <c r="H266" s="150">
        <v>0</v>
      </c>
      <c r="I266" t="s">
        <v>442</v>
      </c>
      <c r="J266">
        <v>448</v>
      </c>
      <c r="K266" s="29">
        <v>1</v>
      </c>
      <c r="L266" t="s">
        <v>433</v>
      </c>
      <c r="M266" s="149">
        <v>1344</v>
      </c>
    </row>
    <row r="267" spans="1:13">
      <c r="A267" t="s">
        <v>430</v>
      </c>
      <c r="B267" s="150">
        <v>0.43</v>
      </c>
      <c r="C267" t="s">
        <v>440</v>
      </c>
      <c r="D267" s="150">
        <v>0.43</v>
      </c>
      <c r="E267" t="s">
        <v>288</v>
      </c>
      <c r="F267" t="s">
        <v>443</v>
      </c>
      <c r="G267">
        <v>4</v>
      </c>
      <c r="H267" s="150">
        <v>8.9999999999999993E-3</v>
      </c>
      <c r="I267" t="s">
        <v>442</v>
      </c>
      <c r="J267">
        <v>448</v>
      </c>
      <c r="K267" s="29">
        <v>1</v>
      </c>
      <c r="L267" t="s">
        <v>433</v>
      </c>
      <c r="M267" s="149">
        <v>1344</v>
      </c>
    </row>
    <row r="268" spans="1:13">
      <c r="A268" t="s">
        <v>430</v>
      </c>
      <c r="B268" s="150">
        <v>0.43</v>
      </c>
      <c r="C268" t="s">
        <v>440</v>
      </c>
      <c r="D268" s="150">
        <v>0.43</v>
      </c>
      <c r="E268" t="s">
        <v>288</v>
      </c>
      <c r="F268" t="s">
        <v>444</v>
      </c>
      <c r="G268">
        <v>0</v>
      </c>
      <c r="H268" s="150">
        <v>0</v>
      </c>
      <c r="I268" t="s">
        <v>442</v>
      </c>
      <c r="J268">
        <v>448</v>
      </c>
      <c r="K268" s="29">
        <v>1</v>
      </c>
      <c r="L268" t="s">
        <v>433</v>
      </c>
      <c r="M268" s="149">
        <v>1344</v>
      </c>
    </row>
    <row r="269" spans="1:13">
      <c r="A269" t="s">
        <v>430</v>
      </c>
      <c r="B269" s="150">
        <v>0.43</v>
      </c>
      <c r="C269" t="s">
        <v>440</v>
      </c>
      <c r="D269" s="150">
        <v>0.43</v>
      </c>
      <c r="E269" t="s">
        <v>288</v>
      </c>
      <c r="F269" t="s">
        <v>445</v>
      </c>
      <c r="G269">
        <v>2</v>
      </c>
      <c r="H269" s="150">
        <v>4.0000000000000001E-3</v>
      </c>
      <c r="I269" t="s">
        <v>442</v>
      </c>
      <c r="J269">
        <v>448</v>
      </c>
      <c r="K269" s="29">
        <v>1</v>
      </c>
      <c r="L269" t="s">
        <v>433</v>
      </c>
      <c r="M269" s="149">
        <v>1344</v>
      </c>
    </row>
    <row r="270" spans="1:13">
      <c r="A270" t="s">
        <v>430</v>
      </c>
      <c r="B270" s="150">
        <v>0.43</v>
      </c>
      <c r="C270" t="s">
        <v>440</v>
      </c>
      <c r="D270" s="150">
        <v>0.43</v>
      </c>
      <c r="E270" t="s">
        <v>288</v>
      </c>
      <c r="F270" t="s">
        <v>446</v>
      </c>
      <c r="G270">
        <v>0</v>
      </c>
      <c r="H270" s="150">
        <v>0</v>
      </c>
      <c r="I270" t="s">
        <v>442</v>
      </c>
      <c r="J270">
        <v>448</v>
      </c>
      <c r="K270" s="29">
        <v>1</v>
      </c>
      <c r="L270" t="s">
        <v>433</v>
      </c>
      <c r="M270" s="149">
        <v>1344</v>
      </c>
    </row>
    <row r="271" spans="1:13">
      <c r="A271" t="s">
        <v>430</v>
      </c>
      <c r="B271" s="150">
        <v>0.43</v>
      </c>
      <c r="C271" t="s">
        <v>440</v>
      </c>
      <c r="D271" s="150">
        <v>0.43</v>
      </c>
      <c r="E271" t="s">
        <v>288</v>
      </c>
      <c r="F271" t="s">
        <v>447</v>
      </c>
      <c r="G271">
        <v>1</v>
      </c>
      <c r="H271" s="150">
        <v>2E-3</v>
      </c>
      <c r="I271" t="s">
        <v>442</v>
      </c>
      <c r="J271">
        <v>448</v>
      </c>
      <c r="K271" s="29">
        <v>1</v>
      </c>
      <c r="L271" t="s">
        <v>433</v>
      </c>
      <c r="M271" s="149">
        <v>1344</v>
      </c>
    </row>
    <row r="272" spans="1:13">
      <c r="A272" t="s">
        <v>430</v>
      </c>
      <c r="B272" s="150">
        <v>0.43</v>
      </c>
      <c r="C272" t="s">
        <v>440</v>
      </c>
      <c r="D272" s="150">
        <v>0.43</v>
      </c>
      <c r="E272" t="s">
        <v>288</v>
      </c>
      <c r="F272" t="s">
        <v>448</v>
      </c>
      <c r="G272">
        <v>4</v>
      </c>
      <c r="H272" s="150">
        <v>8.9999999999999993E-3</v>
      </c>
      <c r="I272" t="s">
        <v>442</v>
      </c>
      <c r="J272">
        <v>448</v>
      </c>
      <c r="K272" s="29">
        <v>1</v>
      </c>
      <c r="L272" t="s">
        <v>433</v>
      </c>
      <c r="M272" s="149">
        <v>1344</v>
      </c>
    </row>
    <row r="273" spans="1:13">
      <c r="A273" t="s">
        <v>430</v>
      </c>
      <c r="B273" s="150">
        <v>0.43</v>
      </c>
      <c r="C273" t="s">
        <v>440</v>
      </c>
      <c r="D273" s="150">
        <v>0.43</v>
      </c>
      <c r="E273" t="s">
        <v>288</v>
      </c>
      <c r="F273" t="s">
        <v>449</v>
      </c>
      <c r="G273">
        <v>0</v>
      </c>
      <c r="H273" s="150">
        <v>0</v>
      </c>
      <c r="I273" t="s">
        <v>442</v>
      </c>
      <c r="J273">
        <v>448</v>
      </c>
      <c r="K273" s="29">
        <v>1</v>
      </c>
      <c r="L273" t="s">
        <v>433</v>
      </c>
      <c r="M273" s="149">
        <v>1344</v>
      </c>
    </row>
    <row r="274" spans="1:13">
      <c r="A274" t="s">
        <v>430</v>
      </c>
      <c r="B274" s="150">
        <v>0.43</v>
      </c>
      <c r="C274" t="s">
        <v>440</v>
      </c>
      <c r="D274" s="150">
        <v>0.43</v>
      </c>
      <c r="E274" t="s">
        <v>288</v>
      </c>
      <c r="F274" t="s">
        <v>450</v>
      </c>
      <c r="G274">
        <v>0</v>
      </c>
      <c r="H274" s="150">
        <v>0</v>
      </c>
      <c r="I274" t="s">
        <v>442</v>
      </c>
      <c r="J274">
        <v>448</v>
      </c>
      <c r="K274" s="29">
        <v>1</v>
      </c>
      <c r="L274" t="s">
        <v>433</v>
      </c>
      <c r="M274" s="149">
        <v>1344</v>
      </c>
    </row>
    <row r="275" spans="1:13">
      <c r="A275" t="s">
        <v>430</v>
      </c>
      <c r="B275" s="150">
        <v>0.43</v>
      </c>
      <c r="C275" t="s">
        <v>440</v>
      </c>
      <c r="D275" s="150">
        <v>0.43</v>
      </c>
      <c r="E275" t="s">
        <v>288</v>
      </c>
      <c r="F275" t="s">
        <v>451</v>
      </c>
      <c r="G275">
        <v>0</v>
      </c>
      <c r="H275" s="150">
        <v>0</v>
      </c>
      <c r="I275" t="s">
        <v>442</v>
      </c>
      <c r="J275">
        <v>448</v>
      </c>
      <c r="K275" s="29">
        <v>1</v>
      </c>
      <c r="L275" t="s">
        <v>433</v>
      </c>
      <c r="M275" s="149">
        <v>1344</v>
      </c>
    </row>
    <row r="276" spans="1:13">
      <c r="A276" t="s">
        <v>430</v>
      </c>
      <c r="B276" s="150">
        <v>0.43</v>
      </c>
      <c r="C276" t="s">
        <v>440</v>
      </c>
      <c r="D276" s="150">
        <v>0.43</v>
      </c>
      <c r="E276" t="s">
        <v>288</v>
      </c>
      <c r="F276" t="s">
        <v>452</v>
      </c>
      <c r="G276">
        <v>0</v>
      </c>
      <c r="H276" s="150">
        <v>0</v>
      </c>
      <c r="I276" t="s">
        <v>442</v>
      </c>
      <c r="J276">
        <v>448</v>
      </c>
      <c r="K276" s="29">
        <v>1</v>
      </c>
      <c r="L276" t="s">
        <v>433</v>
      </c>
      <c r="M276" s="149">
        <v>1344</v>
      </c>
    </row>
    <row r="277" spans="1:13">
      <c r="A277" t="s">
        <v>430</v>
      </c>
      <c r="B277" s="150">
        <v>0.43</v>
      </c>
      <c r="C277" t="s">
        <v>440</v>
      </c>
      <c r="D277" s="150">
        <v>0.43</v>
      </c>
      <c r="E277" t="s">
        <v>288</v>
      </c>
      <c r="F277" t="s">
        <v>91</v>
      </c>
      <c r="G277">
        <v>6</v>
      </c>
      <c r="H277" s="150">
        <v>1.2999999999999999E-2</v>
      </c>
      <c r="I277" t="s">
        <v>442</v>
      </c>
      <c r="J277">
        <v>448</v>
      </c>
      <c r="K277" s="29">
        <v>1</v>
      </c>
      <c r="L277" t="s">
        <v>433</v>
      </c>
      <c r="M277" s="149">
        <v>1344</v>
      </c>
    </row>
    <row r="278" spans="1:13">
      <c r="A278" t="s">
        <v>430</v>
      </c>
      <c r="B278" s="150">
        <v>0.43</v>
      </c>
      <c r="C278" t="s">
        <v>440</v>
      </c>
      <c r="D278" s="150">
        <v>0.43</v>
      </c>
      <c r="E278" t="s">
        <v>288</v>
      </c>
      <c r="F278" t="s">
        <v>453</v>
      </c>
      <c r="G278">
        <v>53</v>
      </c>
      <c r="H278" s="150">
        <v>0.11799999999999999</v>
      </c>
      <c r="I278" t="s">
        <v>442</v>
      </c>
      <c r="J278">
        <v>448</v>
      </c>
      <c r="K278" s="29">
        <v>1</v>
      </c>
      <c r="L278" t="s">
        <v>433</v>
      </c>
      <c r="M278" s="149">
        <v>1344</v>
      </c>
    </row>
    <row r="279" spans="1:13">
      <c r="A279" t="s">
        <v>430</v>
      </c>
      <c r="B279" s="150">
        <v>0.43</v>
      </c>
      <c r="C279" t="s">
        <v>440</v>
      </c>
      <c r="D279" s="150">
        <v>0.43</v>
      </c>
      <c r="E279" t="s">
        <v>288</v>
      </c>
      <c r="F279" t="s">
        <v>454</v>
      </c>
      <c r="G279">
        <v>19</v>
      </c>
      <c r="H279" s="150">
        <v>4.2000000000000003E-2</v>
      </c>
      <c r="I279" t="s">
        <v>442</v>
      </c>
      <c r="J279">
        <v>448</v>
      </c>
      <c r="K279" s="29">
        <v>1</v>
      </c>
      <c r="L279" t="s">
        <v>433</v>
      </c>
      <c r="M279" s="149">
        <v>1344</v>
      </c>
    </row>
    <row r="280" spans="1:13">
      <c r="A280" t="s">
        <v>430</v>
      </c>
      <c r="B280" s="150">
        <v>0.43</v>
      </c>
      <c r="C280" t="s">
        <v>440</v>
      </c>
      <c r="D280" s="150">
        <v>0.43</v>
      </c>
      <c r="E280" t="s">
        <v>288</v>
      </c>
      <c r="F280" t="s">
        <v>455</v>
      </c>
      <c r="G280">
        <v>0</v>
      </c>
      <c r="H280" s="150">
        <v>0</v>
      </c>
      <c r="I280" t="s">
        <v>442</v>
      </c>
      <c r="J280">
        <v>448</v>
      </c>
      <c r="K280" s="29">
        <v>1</v>
      </c>
      <c r="L280" t="s">
        <v>433</v>
      </c>
      <c r="M280" s="149">
        <v>1344</v>
      </c>
    </row>
    <row r="281" spans="1:13">
      <c r="A281" t="s">
        <v>430</v>
      </c>
      <c r="B281" s="150">
        <v>0.43</v>
      </c>
      <c r="C281" t="s">
        <v>440</v>
      </c>
      <c r="D281" s="150">
        <v>0.43</v>
      </c>
      <c r="E281" t="s">
        <v>288</v>
      </c>
      <c r="F281" t="s">
        <v>456</v>
      </c>
      <c r="G281">
        <v>0</v>
      </c>
      <c r="H281" s="150">
        <v>0</v>
      </c>
      <c r="I281" t="s">
        <v>442</v>
      </c>
      <c r="J281">
        <v>448</v>
      </c>
      <c r="K281" s="29">
        <v>1</v>
      </c>
      <c r="L281" t="s">
        <v>433</v>
      </c>
      <c r="M281" s="149">
        <v>1344</v>
      </c>
    </row>
    <row r="282" spans="1:13">
      <c r="A282" t="s">
        <v>430</v>
      </c>
      <c r="B282" s="150">
        <v>0.43</v>
      </c>
      <c r="C282" t="s">
        <v>440</v>
      </c>
      <c r="D282" s="150">
        <v>0.43</v>
      </c>
      <c r="E282" t="s">
        <v>288</v>
      </c>
      <c r="F282" t="s">
        <v>457</v>
      </c>
      <c r="G282">
        <v>2</v>
      </c>
      <c r="H282" s="150">
        <v>4.0000000000000001E-3</v>
      </c>
      <c r="I282" t="s">
        <v>442</v>
      </c>
      <c r="J282">
        <v>448</v>
      </c>
      <c r="K282" s="29">
        <v>1</v>
      </c>
      <c r="L282" t="s">
        <v>433</v>
      </c>
      <c r="M282" s="149">
        <v>1344</v>
      </c>
    </row>
    <row r="283" spans="1:13">
      <c r="A283" t="s">
        <v>430</v>
      </c>
      <c r="B283" s="150">
        <v>0.43</v>
      </c>
      <c r="C283" t="s">
        <v>440</v>
      </c>
      <c r="D283" s="150">
        <v>0.43</v>
      </c>
      <c r="E283" t="s">
        <v>288</v>
      </c>
      <c r="F283" t="s">
        <v>458</v>
      </c>
      <c r="G283">
        <v>0</v>
      </c>
      <c r="H283" s="150">
        <v>0</v>
      </c>
      <c r="I283" t="s">
        <v>442</v>
      </c>
      <c r="J283">
        <v>448</v>
      </c>
      <c r="K283" s="29">
        <v>1</v>
      </c>
      <c r="L283" t="s">
        <v>433</v>
      </c>
      <c r="M283" s="149">
        <v>1344</v>
      </c>
    </row>
    <row r="284" spans="1:13">
      <c r="A284" t="s">
        <v>430</v>
      </c>
      <c r="B284" s="150">
        <v>0.43</v>
      </c>
      <c r="C284" t="s">
        <v>440</v>
      </c>
      <c r="D284" s="150">
        <v>0.43</v>
      </c>
      <c r="E284" t="s">
        <v>288</v>
      </c>
      <c r="F284" t="s">
        <v>459</v>
      </c>
      <c r="G284">
        <v>0</v>
      </c>
      <c r="H284" s="150">
        <v>0</v>
      </c>
      <c r="I284" t="s">
        <v>442</v>
      </c>
      <c r="J284">
        <v>448</v>
      </c>
      <c r="K284" s="29">
        <v>1</v>
      </c>
      <c r="L284" t="s">
        <v>433</v>
      </c>
      <c r="M284" s="149">
        <v>1344</v>
      </c>
    </row>
    <row r="285" spans="1:13">
      <c r="A285" t="s">
        <v>430</v>
      </c>
      <c r="B285" s="150">
        <v>0.43</v>
      </c>
      <c r="C285" t="s">
        <v>440</v>
      </c>
      <c r="D285" s="150">
        <v>0.43</v>
      </c>
      <c r="E285" t="s">
        <v>288</v>
      </c>
      <c r="F285" t="s">
        <v>460</v>
      </c>
      <c r="G285">
        <v>1</v>
      </c>
      <c r="H285" s="150">
        <v>2E-3</v>
      </c>
      <c r="I285" t="s">
        <v>442</v>
      </c>
      <c r="J285">
        <v>448</v>
      </c>
      <c r="K285" s="29">
        <v>1</v>
      </c>
      <c r="L285" t="s">
        <v>433</v>
      </c>
      <c r="M285" s="149">
        <v>1344</v>
      </c>
    </row>
    <row r="286" spans="1:13">
      <c r="A286" t="s">
        <v>430</v>
      </c>
      <c r="B286" s="150">
        <v>0.43</v>
      </c>
      <c r="C286" t="s">
        <v>440</v>
      </c>
      <c r="D286" s="150">
        <v>0.43</v>
      </c>
      <c r="E286" t="s">
        <v>288</v>
      </c>
      <c r="F286" t="s">
        <v>461</v>
      </c>
      <c r="G286">
        <v>0</v>
      </c>
      <c r="H286" s="150">
        <v>0</v>
      </c>
      <c r="I286" t="s">
        <v>442</v>
      </c>
      <c r="J286">
        <v>448</v>
      </c>
      <c r="K286" s="29">
        <v>1</v>
      </c>
      <c r="L286" t="s">
        <v>433</v>
      </c>
      <c r="M286" s="149">
        <v>1344</v>
      </c>
    </row>
    <row r="287" spans="1:13">
      <c r="A287" t="s">
        <v>430</v>
      </c>
      <c r="B287" s="150">
        <v>0.43</v>
      </c>
      <c r="C287" t="s">
        <v>440</v>
      </c>
      <c r="D287" s="150">
        <v>0.43</v>
      </c>
      <c r="E287" t="s">
        <v>288</v>
      </c>
      <c r="F287" t="s">
        <v>462</v>
      </c>
      <c r="G287">
        <v>0</v>
      </c>
      <c r="H287" s="150">
        <v>0</v>
      </c>
      <c r="I287" t="s">
        <v>442</v>
      </c>
      <c r="J287">
        <v>448</v>
      </c>
      <c r="K287" s="29">
        <v>1</v>
      </c>
      <c r="L287" t="s">
        <v>433</v>
      </c>
      <c r="M287" s="149">
        <v>1344</v>
      </c>
    </row>
    <row r="288" spans="1:13">
      <c r="A288" t="s">
        <v>430</v>
      </c>
      <c r="B288" s="150">
        <v>0.43</v>
      </c>
      <c r="C288" t="s">
        <v>440</v>
      </c>
      <c r="D288" s="150">
        <v>0.43</v>
      </c>
      <c r="E288" t="s">
        <v>288</v>
      </c>
      <c r="F288" t="s">
        <v>463</v>
      </c>
      <c r="G288">
        <v>0</v>
      </c>
      <c r="H288" s="150">
        <v>0</v>
      </c>
      <c r="I288" t="s">
        <v>442</v>
      </c>
      <c r="J288">
        <v>448</v>
      </c>
      <c r="K288" s="29">
        <v>1</v>
      </c>
      <c r="L288" t="s">
        <v>433</v>
      </c>
      <c r="M288" s="149">
        <v>1344</v>
      </c>
    </row>
    <row r="289" spans="1:13">
      <c r="A289" t="s">
        <v>430</v>
      </c>
      <c r="B289" s="150">
        <v>0.43</v>
      </c>
      <c r="C289" t="s">
        <v>440</v>
      </c>
      <c r="D289" s="150">
        <v>0.43</v>
      </c>
      <c r="E289" t="s">
        <v>288</v>
      </c>
      <c r="F289" t="s">
        <v>464</v>
      </c>
      <c r="G289">
        <v>0</v>
      </c>
      <c r="H289" s="150">
        <v>0</v>
      </c>
      <c r="I289" t="s">
        <v>442</v>
      </c>
      <c r="J289">
        <v>448</v>
      </c>
      <c r="K289" s="29">
        <v>1</v>
      </c>
      <c r="L289" t="s">
        <v>433</v>
      </c>
      <c r="M289" s="149">
        <v>1344</v>
      </c>
    </row>
    <row r="290" spans="1:13">
      <c r="A290" t="s">
        <v>430</v>
      </c>
      <c r="B290" s="150">
        <v>0.43</v>
      </c>
      <c r="C290" t="s">
        <v>440</v>
      </c>
      <c r="D290" s="150">
        <v>0.43</v>
      </c>
      <c r="E290" t="s">
        <v>288</v>
      </c>
      <c r="F290" t="s">
        <v>465</v>
      </c>
      <c r="G290">
        <v>0</v>
      </c>
      <c r="H290" s="150">
        <v>0</v>
      </c>
      <c r="I290" t="s">
        <v>442</v>
      </c>
      <c r="J290">
        <v>448</v>
      </c>
      <c r="K290" s="29">
        <v>1</v>
      </c>
      <c r="L290" t="s">
        <v>433</v>
      </c>
      <c r="M290" s="149">
        <v>1344</v>
      </c>
    </row>
    <row r="291" spans="1:13">
      <c r="A291" t="s">
        <v>430</v>
      </c>
      <c r="B291" s="150">
        <v>0.43</v>
      </c>
      <c r="C291" t="s">
        <v>440</v>
      </c>
      <c r="D291" s="150">
        <v>0.43</v>
      </c>
      <c r="E291" t="s">
        <v>288</v>
      </c>
      <c r="F291" t="s">
        <v>466</v>
      </c>
      <c r="G291">
        <v>0</v>
      </c>
      <c r="H291" s="150">
        <v>0</v>
      </c>
      <c r="I291" t="s">
        <v>442</v>
      </c>
      <c r="J291">
        <v>448</v>
      </c>
      <c r="K291" s="29">
        <v>1</v>
      </c>
      <c r="L291" t="s">
        <v>433</v>
      </c>
      <c r="M291" s="149">
        <v>1344</v>
      </c>
    </row>
    <row r="292" spans="1:13">
      <c r="A292" t="s">
        <v>430</v>
      </c>
      <c r="B292" s="150">
        <v>0.43</v>
      </c>
      <c r="C292" t="s">
        <v>440</v>
      </c>
      <c r="D292" s="150">
        <v>0.43</v>
      </c>
      <c r="E292" t="s">
        <v>288</v>
      </c>
      <c r="F292" t="s">
        <v>467</v>
      </c>
      <c r="G292">
        <v>8</v>
      </c>
      <c r="H292" s="150">
        <v>1.7999999999999999E-2</v>
      </c>
      <c r="I292" t="s">
        <v>442</v>
      </c>
      <c r="J292">
        <v>448</v>
      </c>
      <c r="K292" s="29">
        <v>1</v>
      </c>
      <c r="L292" t="s">
        <v>433</v>
      </c>
      <c r="M292" s="149">
        <v>1344</v>
      </c>
    </row>
    <row r="293" spans="1:13">
      <c r="A293" t="s">
        <v>430</v>
      </c>
      <c r="B293" s="150">
        <v>0.43</v>
      </c>
      <c r="C293" t="s">
        <v>440</v>
      </c>
      <c r="D293" s="150">
        <v>0.43</v>
      </c>
      <c r="E293" t="s">
        <v>288</v>
      </c>
      <c r="F293" t="s">
        <v>468</v>
      </c>
      <c r="G293">
        <v>0</v>
      </c>
      <c r="H293" s="150">
        <v>0</v>
      </c>
      <c r="I293" t="s">
        <v>442</v>
      </c>
      <c r="J293">
        <v>448</v>
      </c>
      <c r="K293" s="29">
        <v>1</v>
      </c>
      <c r="L293" t="s">
        <v>433</v>
      </c>
      <c r="M293" s="149">
        <v>1344</v>
      </c>
    </row>
    <row r="294" spans="1:13">
      <c r="A294" t="s">
        <v>430</v>
      </c>
      <c r="B294" s="150">
        <v>0.43</v>
      </c>
      <c r="C294" t="s">
        <v>440</v>
      </c>
      <c r="D294" s="150">
        <v>0.43</v>
      </c>
      <c r="E294" t="s">
        <v>288</v>
      </c>
      <c r="F294" t="s">
        <v>469</v>
      </c>
      <c r="G294">
        <v>0</v>
      </c>
      <c r="H294" s="150">
        <v>0</v>
      </c>
      <c r="I294" t="s">
        <v>442</v>
      </c>
      <c r="J294">
        <v>448</v>
      </c>
      <c r="K294" s="29">
        <v>1</v>
      </c>
      <c r="L294" t="s">
        <v>433</v>
      </c>
      <c r="M294" s="149">
        <v>1344</v>
      </c>
    </row>
    <row r="295" spans="1:13">
      <c r="A295" t="s">
        <v>430</v>
      </c>
      <c r="B295" s="150">
        <v>0.43</v>
      </c>
      <c r="C295" t="s">
        <v>440</v>
      </c>
      <c r="D295" s="150">
        <v>0.43</v>
      </c>
      <c r="E295" t="s">
        <v>288</v>
      </c>
      <c r="F295" t="s">
        <v>470</v>
      </c>
      <c r="G295">
        <v>93</v>
      </c>
      <c r="H295" s="150">
        <v>0.20799999999999999</v>
      </c>
      <c r="I295" t="s">
        <v>442</v>
      </c>
      <c r="J295">
        <v>448</v>
      </c>
      <c r="K295" s="29">
        <v>1</v>
      </c>
      <c r="L295" t="s">
        <v>433</v>
      </c>
      <c r="M295" s="149">
        <v>1344</v>
      </c>
    </row>
    <row r="296" spans="1:13">
      <c r="A296" t="s">
        <v>430</v>
      </c>
      <c r="B296" s="150">
        <v>0.43</v>
      </c>
      <c r="C296" t="s">
        <v>440</v>
      </c>
      <c r="D296" s="150">
        <v>0.43</v>
      </c>
      <c r="E296" t="s">
        <v>288</v>
      </c>
      <c r="F296" t="s">
        <v>471</v>
      </c>
      <c r="G296">
        <v>0</v>
      </c>
      <c r="H296" s="150">
        <v>0</v>
      </c>
      <c r="I296" t="s">
        <v>442</v>
      </c>
      <c r="J296">
        <v>448</v>
      </c>
      <c r="K296" s="29">
        <v>1</v>
      </c>
      <c r="L296" t="s">
        <v>433</v>
      </c>
      <c r="M296" s="149">
        <v>1344</v>
      </c>
    </row>
    <row r="297" spans="1:13">
      <c r="A297" t="s">
        <v>430</v>
      </c>
      <c r="B297" s="150">
        <v>0.43</v>
      </c>
      <c r="C297" t="s">
        <v>440</v>
      </c>
      <c r="D297" s="150">
        <v>0.43</v>
      </c>
      <c r="E297" t="s">
        <v>288</v>
      </c>
      <c r="F297" t="s">
        <v>472</v>
      </c>
      <c r="G297">
        <v>1</v>
      </c>
      <c r="H297" s="150">
        <v>2E-3</v>
      </c>
      <c r="I297" t="s">
        <v>442</v>
      </c>
      <c r="J297">
        <v>448</v>
      </c>
      <c r="K297" s="29">
        <v>1</v>
      </c>
      <c r="L297" t="s">
        <v>433</v>
      </c>
      <c r="M297" s="149">
        <v>1344</v>
      </c>
    </row>
    <row r="298" spans="1:13">
      <c r="A298" t="s">
        <v>430</v>
      </c>
      <c r="B298" s="150">
        <v>0.43</v>
      </c>
      <c r="C298" t="s">
        <v>440</v>
      </c>
      <c r="D298" s="150">
        <v>0.43</v>
      </c>
      <c r="E298" t="s">
        <v>288</v>
      </c>
      <c r="F298" t="s">
        <v>473</v>
      </c>
      <c r="G298">
        <v>13</v>
      </c>
      <c r="H298" s="150">
        <v>2.9000000000000001E-2</v>
      </c>
      <c r="I298" t="s">
        <v>442</v>
      </c>
      <c r="J298">
        <v>448</v>
      </c>
      <c r="K298" s="29">
        <v>1</v>
      </c>
      <c r="L298" t="s">
        <v>433</v>
      </c>
      <c r="M298" s="149">
        <v>1344</v>
      </c>
    </row>
    <row r="299" spans="1:13">
      <c r="A299" t="s">
        <v>430</v>
      </c>
      <c r="B299" s="150">
        <v>0.43</v>
      </c>
      <c r="C299" t="s">
        <v>440</v>
      </c>
      <c r="D299" s="150">
        <v>0.43</v>
      </c>
      <c r="E299" t="s">
        <v>288</v>
      </c>
      <c r="F299" t="s">
        <v>474</v>
      </c>
      <c r="G299">
        <v>44</v>
      </c>
      <c r="H299" s="150">
        <v>9.8000000000000004E-2</v>
      </c>
      <c r="I299" t="s">
        <v>442</v>
      </c>
      <c r="J299">
        <v>448</v>
      </c>
      <c r="K299" s="29">
        <v>1</v>
      </c>
      <c r="L299" t="s">
        <v>433</v>
      </c>
      <c r="M299" s="149">
        <v>1344</v>
      </c>
    </row>
    <row r="300" spans="1:13">
      <c r="A300" t="s">
        <v>430</v>
      </c>
      <c r="B300" s="150">
        <v>0.43</v>
      </c>
      <c r="C300" t="s">
        <v>440</v>
      </c>
      <c r="D300" s="150">
        <v>0.43</v>
      </c>
      <c r="E300" t="s">
        <v>288</v>
      </c>
      <c r="F300" t="s">
        <v>475</v>
      </c>
      <c r="G300">
        <v>0</v>
      </c>
      <c r="H300" s="150">
        <v>0</v>
      </c>
      <c r="I300" t="s">
        <v>442</v>
      </c>
      <c r="J300">
        <v>448</v>
      </c>
      <c r="K300" s="29">
        <v>1</v>
      </c>
      <c r="L300" t="s">
        <v>433</v>
      </c>
      <c r="M300" s="149">
        <v>1344</v>
      </c>
    </row>
    <row r="301" spans="1:13">
      <c r="A301" t="s">
        <v>430</v>
      </c>
      <c r="B301" s="150">
        <v>0.43</v>
      </c>
      <c r="C301" t="s">
        <v>440</v>
      </c>
      <c r="D301" s="150">
        <v>0.43</v>
      </c>
      <c r="E301" t="s">
        <v>288</v>
      </c>
      <c r="F301" t="s">
        <v>476</v>
      </c>
      <c r="G301">
        <v>1</v>
      </c>
      <c r="H301" s="150">
        <v>2E-3</v>
      </c>
      <c r="I301" t="s">
        <v>442</v>
      </c>
      <c r="J301">
        <v>448</v>
      </c>
      <c r="K301" s="29">
        <v>1</v>
      </c>
      <c r="L301" t="s">
        <v>433</v>
      </c>
      <c r="M301" s="149">
        <v>1344</v>
      </c>
    </row>
    <row r="302" spans="1:13">
      <c r="A302" t="s">
        <v>430</v>
      </c>
      <c r="B302" s="150">
        <v>0.43</v>
      </c>
      <c r="C302" t="s">
        <v>440</v>
      </c>
      <c r="D302" s="150">
        <v>0.43</v>
      </c>
      <c r="E302" t="s">
        <v>288</v>
      </c>
      <c r="F302" t="s">
        <v>477</v>
      </c>
      <c r="G302">
        <v>0</v>
      </c>
      <c r="H302" s="150">
        <v>0</v>
      </c>
      <c r="I302" t="s">
        <v>442</v>
      </c>
      <c r="J302">
        <v>448</v>
      </c>
      <c r="K302" s="29">
        <v>1</v>
      </c>
      <c r="L302" t="s">
        <v>433</v>
      </c>
      <c r="M302" s="149">
        <v>1344</v>
      </c>
    </row>
    <row r="303" spans="1:13">
      <c r="A303" t="s">
        <v>430</v>
      </c>
      <c r="B303" s="150">
        <v>0.43</v>
      </c>
      <c r="C303" t="s">
        <v>440</v>
      </c>
      <c r="D303" s="150">
        <v>0.43</v>
      </c>
      <c r="E303" t="s">
        <v>288</v>
      </c>
      <c r="F303" t="s">
        <v>478</v>
      </c>
      <c r="G303">
        <v>0</v>
      </c>
      <c r="H303" s="150">
        <v>0</v>
      </c>
      <c r="I303" t="s">
        <v>442</v>
      </c>
      <c r="J303">
        <v>448</v>
      </c>
      <c r="K303" s="29">
        <v>1</v>
      </c>
      <c r="L303" t="s">
        <v>433</v>
      </c>
      <c r="M303" s="149">
        <v>1344</v>
      </c>
    </row>
    <row r="304" spans="1:13">
      <c r="A304" t="s">
        <v>430</v>
      </c>
      <c r="B304" s="150">
        <v>0.43</v>
      </c>
      <c r="C304" t="s">
        <v>440</v>
      </c>
      <c r="D304" s="150">
        <v>0.43</v>
      </c>
      <c r="E304" t="s">
        <v>288</v>
      </c>
      <c r="F304" t="s">
        <v>479</v>
      </c>
      <c r="G304">
        <v>21</v>
      </c>
      <c r="H304" s="150">
        <v>4.7E-2</v>
      </c>
      <c r="I304" t="s">
        <v>442</v>
      </c>
      <c r="J304">
        <v>448</v>
      </c>
      <c r="K304" s="29">
        <v>1</v>
      </c>
      <c r="L304" t="s">
        <v>433</v>
      </c>
      <c r="M304" s="149">
        <v>1344</v>
      </c>
    </row>
    <row r="305" spans="1:13">
      <c r="A305" t="s">
        <v>430</v>
      </c>
      <c r="B305" s="150">
        <v>0.43</v>
      </c>
      <c r="C305" t="s">
        <v>440</v>
      </c>
      <c r="D305" s="150">
        <v>0.43</v>
      </c>
      <c r="E305" t="s">
        <v>288</v>
      </c>
      <c r="F305" t="s">
        <v>480</v>
      </c>
      <c r="G305">
        <v>18</v>
      </c>
      <c r="H305" s="150">
        <v>0.04</v>
      </c>
      <c r="I305" t="s">
        <v>442</v>
      </c>
      <c r="J305">
        <v>448</v>
      </c>
      <c r="K305" s="29">
        <v>1</v>
      </c>
      <c r="L305" t="s">
        <v>433</v>
      </c>
      <c r="M305" s="149">
        <v>1344</v>
      </c>
    </row>
    <row r="306" spans="1:13">
      <c r="A306" t="s">
        <v>430</v>
      </c>
      <c r="B306" s="150">
        <v>0.43</v>
      </c>
      <c r="C306" t="s">
        <v>440</v>
      </c>
      <c r="D306" s="150">
        <v>0.43</v>
      </c>
      <c r="E306" t="s">
        <v>288</v>
      </c>
      <c r="F306" t="s">
        <v>481</v>
      </c>
      <c r="G306">
        <v>16</v>
      </c>
      <c r="H306" s="150">
        <v>3.5999999999999997E-2</v>
      </c>
      <c r="I306" t="s">
        <v>442</v>
      </c>
      <c r="J306">
        <v>448</v>
      </c>
      <c r="K306" s="29">
        <v>1</v>
      </c>
      <c r="L306" t="s">
        <v>433</v>
      </c>
      <c r="M306" s="149">
        <v>1344</v>
      </c>
    </row>
    <row r="307" spans="1:13">
      <c r="A307" t="s">
        <v>430</v>
      </c>
      <c r="B307" s="150">
        <v>0.43</v>
      </c>
      <c r="C307" t="s">
        <v>440</v>
      </c>
      <c r="D307" s="150">
        <v>0.43</v>
      </c>
      <c r="E307" t="s">
        <v>288</v>
      </c>
      <c r="F307" t="s">
        <v>482</v>
      </c>
      <c r="G307">
        <v>0</v>
      </c>
      <c r="H307" s="150">
        <v>0</v>
      </c>
      <c r="I307" t="s">
        <v>442</v>
      </c>
      <c r="J307">
        <v>448</v>
      </c>
      <c r="K307" s="29">
        <v>1</v>
      </c>
      <c r="L307" t="s">
        <v>433</v>
      </c>
      <c r="M307" s="149">
        <v>1344</v>
      </c>
    </row>
    <row r="308" spans="1:13">
      <c r="A308" t="s">
        <v>430</v>
      </c>
      <c r="B308" s="150">
        <v>0.43</v>
      </c>
      <c r="C308" t="s">
        <v>440</v>
      </c>
      <c r="D308" s="150">
        <v>0.43</v>
      </c>
      <c r="E308" t="s">
        <v>288</v>
      </c>
      <c r="F308" t="s">
        <v>483</v>
      </c>
      <c r="G308">
        <v>0</v>
      </c>
      <c r="H308" s="150">
        <v>0</v>
      </c>
      <c r="I308" t="s">
        <v>442</v>
      </c>
      <c r="J308">
        <v>448</v>
      </c>
      <c r="K308" s="29">
        <v>1</v>
      </c>
      <c r="L308" t="s">
        <v>433</v>
      </c>
      <c r="M308" s="149">
        <v>1344</v>
      </c>
    </row>
    <row r="309" spans="1:13">
      <c r="A309" t="s">
        <v>430</v>
      </c>
      <c r="B309" s="150">
        <v>0.43</v>
      </c>
      <c r="C309" t="s">
        <v>440</v>
      </c>
      <c r="D309" s="150">
        <v>0.43</v>
      </c>
      <c r="E309" t="s">
        <v>288</v>
      </c>
      <c r="F309" t="s">
        <v>484</v>
      </c>
      <c r="G309">
        <v>0</v>
      </c>
      <c r="H309" s="150">
        <v>0</v>
      </c>
      <c r="I309" t="s">
        <v>442</v>
      </c>
      <c r="J309">
        <v>448</v>
      </c>
      <c r="K309" s="29">
        <v>1</v>
      </c>
      <c r="L309" t="s">
        <v>433</v>
      </c>
      <c r="M309" s="149">
        <v>1344</v>
      </c>
    </row>
    <row r="310" spans="1:13">
      <c r="A310" t="s">
        <v>430</v>
      </c>
      <c r="B310" s="150">
        <v>0.43</v>
      </c>
      <c r="C310" t="s">
        <v>440</v>
      </c>
      <c r="D310" s="150">
        <v>0.43</v>
      </c>
      <c r="E310" t="s">
        <v>288</v>
      </c>
      <c r="F310" t="s">
        <v>485</v>
      </c>
      <c r="G310">
        <v>0</v>
      </c>
      <c r="H310" s="150">
        <v>0</v>
      </c>
      <c r="I310" t="s">
        <v>442</v>
      </c>
      <c r="J310">
        <v>448</v>
      </c>
      <c r="K310" s="29">
        <v>1</v>
      </c>
      <c r="L310" t="s">
        <v>433</v>
      </c>
      <c r="M310" s="149">
        <v>1344</v>
      </c>
    </row>
    <row r="311" spans="1:13">
      <c r="A311" t="s">
        <v>430</v>
      </c>
      <c r="B311" s="150">
        <v>0.43</v>
      </c>
      <c r="C311" t="s">
        <v>440</v>
      </c>
      <c r="D311" s="150">
        <v>0.43</v>
      </c>
      <c r="E311" t="s">
        <v>288</v>
      </c>
      <c r="F311" t="s">
        <v>486</v>
      </c>
      <c r="G311">
        <v>0</v>
      </c>
      <c r="H311" s="150">
        <v>0</v>
      </c>
      <c r="I311" t="s">
        <v>442</v>
      </c>
      <c r="J311">
        <v>448</v>
      </c>
      <c r="K311" s="29">
        <v>1</v>
      </c>
      <c r="L311" t="s">
        <v>433</v>
      </c>
      <c r="M311" s="149">
        <v>1344</v>
      </c>
    </row>
    <row r="312" spans="1:13">
      <c r="A312" t="s">
        <v>430</v>
      </c>
      <c r="B312" s="150">
        <v>0.43</v>
      </c>
      <c r="C312" t="s">
        <v>440</v>
      </c>
      <c r="D312" s="150">
        <v>0.43</v>
      </c>
      <c r="E312" t="s">
        <v>288</v>
      </c>
      <c r="F312" t="s">
        <v>487</v>
      </c>
      <c r="G312">
        <v>0</v>
      </c>
      <c r="H312" s="150">
        <v>0</v>
      </c>
      <c r="I312" t="s">
        <v>442</v>
      </c>
      <c r="J312">
        <v>448</v>
      </c>
      <c r="K312" s="29">
        <v>1</v>
      </c>
      <c r="L312" t="s">
        <v>433</v>
      </c>
      <c r="M312" s="149">
        <v>1344</v>
      </c>
    </row>
    <row r="313" spans="1:13">
      <c r="A313" t="s">
        <v>430</v>
      </c>
      <c r="B313" s="150">
        <v>0.43</v>
      </c>
      <c r="C313" t="s">
        <v>440</v>
      </c>
      <c r="D313" s="150">
        <v>0.43</v>
      </c>
      <c r="E313" t="s">
        <v>288</v>
      </c>
      <c r="F313" t="s">
        <v>488</v>
      </c>
      <c r="G313">
        <v>1</v>
      </c>
      <c r="H313" s="150">
        <v>2E-3</v>
      </c>
      <c r="I313" t="s">
        <v>442</v>
      </c>
      <c r="J313">
        <v>448</v>
      </c>
      <c r="K313" s="29">
        <v>1</v>
      </c>
      <c r="L313" t="s">
        <v>433</v>
      </c>
      <c r="M313" s="149">
        <v>1344</v>
      </c>
    </row>
    <row r="314" spans="1:13">
      <c r="A314" t="s">
        <v>430</v>
      </c>
      <c r="B314" s="150">
        <v>0.43</v>
      </c>
      <c r="C314" t="s">
        <v>440</v>
      </c>
      <c r="D314" s="150">
        <v>0.43</v>
      </c>
      <c r="E314" t="s">
        <v>288</v>
      </c>
      <c r="F314" t="s">
        <v>489</v>
      </c>
      <c r="G314">
        <v>6</v>
      </c>
      <c r="H314" s="150">
        <v>1.2999999999999999E-2</v>
      </c>
      <c r="I314" t="s">
        <v>442</v>
      </c>
      <c r="J314">
        <v>448</v>
      </c>
      <c r="K314" s="29">
        <v>1</v>
      </c>
      <c r="L314" t="s">
        <v>433</v>
      </c>
      <c r="M314" s="149">
        <v>1344</v>
      </c>
    </row>
    <row r="315" spans="1:13">
      <c r="A315" t="s">
        <v>430</v>
      </c>
      <c r="B315" s="150">
        <v>0.43</v>
      </c>
      <c r="C315" t="s">
        <v>440</v>
      </c>
      <c r="D315" s="150">
        <v>0.43</v>
      </c>
      <c r="E315" t="s">
        <v>288</v>
      </c>
      <c r="F315" t="s">
        <v>490</v>
      </c>
      <c r="G315">
        <v>0</v>
      </c>
      <c r="H315" s="150">
        <v>0</v>
      </c>
      <c r="I315" t="s">
        <v>442</v>
      </c>
      <c r="J315">
        <v>448</v>
      </c>
      <c r="K315" s="29">
        <v>1</v>
      </c>
      <c r="L315" t="s">
        <v>433</v>
      </c>
      <c r="M315" s="149">
        <v>1344</v>
      </c>
    </row>
    <row r="316" spans="1:13">
      <c r="A316" t="s">
        <v>430</v>
      </c>
      <c r="B316" s="150">
        <v>0.43</v>
      </c>
      <c r="C316" t="s">
        <v>440</v>
      </c>
      <c r="D316" s="150">
        <v>0.43</v>
      </c>
      <c r="E316" t="s">
        <v>288</v>
      </c>
      <c r="F316" t="s">
        <v>491</v>
      </c>
      <c r="G316">
        <v>0</v>
      </c>
      <c r="H316" s="150">
        <v>0</v>
      </c>
      <c r="I316" t="s">
        <v>442</v>
      </c>
      <c r="J316">
        <v>448</v>
      </c>
      <c r="K316" s="29">
        <v>1</v>
      </c>
      <c r="L316" t="s">
        <v>433</v>
      </c>
      <c r="M316" s="149">
        <v>1344</v>
      </c>
    </row>
    <row r="317" spans="1:13">
      <c r="A317" t="s">
        <v>430</v>
      </c>
      <c r="B317" s="150">
        <v>0.43</v>
      </c>
      <c r="C317" t="s">
        <v>440</v>
      </c>
      <c r="D317" s="150">
        <v>0.43</v>
      </c>
      <c r="E317" t="s">
        <v>288</v>
      </c>
      <c r="F317" t="s">
        <v>492</v>
      </c>
      <c r="G317">
        <v>0</v>
      </c>
      <c r="H317" s="150">
        <v>0</v>
      </c>
      <c r="I317" t="s">
        <v>442</v>
      </c>
      <c r="J317">
        <v>448</v>
      </c>
      <c r="K317" s="29">
        <v>1</v>
      </c>
      <c r="L317" t="s">
        <v>433</v>
      </c>
      <c r="M317" s="149">
        <v>1344</v>
      </c>
    </row>
    <row r="318" spans="1:13">
      <c r="A318" t="s">
        <v>430</v>
      </c>
      <c r="B318" s="150">
        <v>0.43</v>
      </c>
      <c r="C318" t="s">
        <v>440</v>
      </c>
      <c r="D318" s="150">
        <v>0.43</v>
      </c>
      <c r="E318" t="s">
        <v>288</v>
      </c>
      <c r="F318" t="s">
        <v>493</v>
      </c>
      <c r="G318">
        <v>0</v>
      </c>
      <c r="H318" s="150">
        <v>0</v>
      </c>
      <c r="I318" t="s">
        <v>442</v>
      </c>
      <c r="J318">
        <v>448</v>
      </c>
      <c r="K318" s="29">
        <v>1</v>
      </c>
      <c r="L318" t="s">
        <v>433</v>
      </c>
      <c r="M318" s="149">
        <v>1344</v>
      </c>
    </row>
    <row r="319" spans="1:13">
      <c r="A319" t="s">
        <v>430</v>
      </c>
      <c r="B319" s="150">
        <v>0.43</v>
      </c>
      <c r="C319" t="s">
        <v>440</v>
      </c>
      <c r="D319" s="150">
        <v>0.43</v>
      </c>
      <c r="E319" t="s">
        <v>288</v>
      </c>
      <c r="F319" t="s">
        <v>494</v>
      </c>
      <c r="G319">
        <v>11</v>
      </c>
      <c r="H319" s="150">
        <v>2.5000000000000001E-2</v>
      </c>
      <c r="I319" t="s">
        <v>442</v>
      </c>
      <c r="J319">
        <v>448</v>
      </c>
      <c r="K319" s="29">
        <v>1</v>
      </c>
      <c r="L319" t="s">
        <v>433</v>
      </c>
      <c r="M319" s="149">
        <v>1344</v>
      </c>
    </row>
    <row r="320" spans="1:13">
      <c r="A320" t="s">
        <v>430</v>
      </c>
      <c r="B320" s="150">
        <v>0.43</v>
      </c>
      <c r="C320" t="s">
        <v>440</v>
      </c>
      <c r="D320" s="150">
        <v>0.43</v>
      </c>
      <c r="E320" t="s">
        <v>288</v>
      </c>
      <c r="F320" t="s">
        <v>495</v>
      </c>
      <c r="G320">
        <v>0</v>
      </c>
      <c r="H320" s="150">
        <v>0</v>
      </c>
      <c r="I320" t="s">
        <v>442</v>
      </c>
      <c r="J320">
        <v>448</v>
      </c>
      <c r="K320" s="29">
        <v>1</v>
      </c>
      <c r="L320" t="s">
        <v>433</v>
      </c>
      <c r="M320" s="149">
        <v>1344</v>
      </c>
    </row>
    <row r="321" spans="1:13">
      <c r="A321" t="s">
        <v>430</v>
      </c>
      <c r="B321" s="150">
        <v>0.43</v>
      </c>
      <c r="C321" t="s">
        <v>440</v>
      </c>
      <c r="D321" s="150">
        <v>0.43</v>
      </c>
      <c r="E321" t="s">
        <v>288</v>
      </c>
      <c r="F321" t="s">
        <v>496</v>
      </c>
      <c r="G321">
        <v>0</v>
      </c>
      <c r="H321" s="150">
        <v>0</v>
      </c>
      <c r="I321" t="s">
        <v>442</v>
      </c>
      <c r="J321">
        <v>448</v>
      </c>
      <c r="K321" s="29">
        <v>1</v>
      </c>
      <c r="L321" t="s">
        <v>433</v>
      </c>
      <c r="M321" s="149">
        <v>1344</v>
      </c>
    </row>
    <row r="322" spans="1:13">
      <c r="A322" t="s">
        <v>430</v>
      </c>
      <c r="B322" s="150">
        <v>0.43</v>
      </c>
      <c r="C322" t="s">
        <v>440</v>
      </c>
      <c r="D322" s="150">
        <v>0.43</v>
      </c>
      <c r="E322" t="s">
        <v>288</v>
      </c>
      <c r="F322" t="s">
        <v>497</v>
      </c>
      <c r="G322">
        <v>0</v>
      </c>
      <c r="H322" s="150">
        <v>0</v>
      </c>
      <c r="I322" t="s">
        <v>442</v>
      </c>
      <c r="J322">
        <v>448</v>
      </c>
      <c r="K322" s="29">
        <v>1</v>
      </c>
      <c r="L322" t="s">
        <v>433</v>
      </c>
      <c r="M322" s="149">
        <v>1344</v>
      </c>
    </row>
    <row r="323" spans="1:13">
      <c r="A323" t="s">
        <v>430</v>
      </c>
      <c r="B323" s="150">
        <v>0.43</v>
      </c>
      <c r="C323" t="s">
        <v>440</v>
      </c>
      <c r="D323" s="150">
        <v>0.43</v>
      </c>
      <c r="E323" t="s">
        <v>288</v>
      </c>
      <c r="F323" t="s">
        <v>498</v>
      </c>
      <c r="G323">
        <v>0</v>
      </c>
      <c r="H323" s="150">
        <v>0</v>
      </c>
      <c r="I323" t="s">
        <v>442</v>
      </c>
      <c r="J323">
        <v>448</v>
      </c>
      <c r="K323" s="29">
        <v>1</v>
      </c>
      <c r="L323" t="s">
        <v>433</v>
      </c>
      <c r="M323" s="149">
        <v>1344</v>
      </c>
    </row>
    <row r="324" spans="1:13">
      <c r="A324" t="s">
        <v>430</v>
      </c>
      <c r="B324" s="150">
        <v>0.43</v>
      </c>
      <c r="C324" t="s">
        <v>440</v>
      </c>
      <c r="D324" s="150">
        <v>0.43</v>
      </c>
      <c r="E324" t="s">
        <v>288</v>
      </c>
      <c r="F324" t="s">
        <v>499</v>
      </c>
      <c r="G324">
        <v>2</v>
      </c>
      <c r="H324" s="150">
        <v>4.0000000000000001E-3</v>
      </c>
      <c r="I324" t="s">
        <v>442</v>
      </c>
      <c r="J324">
        <v>448</v>
      </c>
      <c r="K324" s="29">
        <v>1</v>
      </c>
      <c r="L324" t="s">
        <v>433</v>
      </c>
      <c r="M324" s="149">
        <v>1344</v>
      </c>
    </row>
    <row r="325" spans="1:13">
      <c r="A325" t="s">
        <v>430</v>
      </c>
      <c r="B325" s="150">
        <v>0.43</v>
      </c>
      <c r="C325" t="s">
        <v>440</v>
      </c>
      <c r="D325" s="150">
        <v>0.43</v>
      </c>
      <c r="E325" t="s">
        <v>288</v>
      </c>
      <c r="F325" t="s">
        <v>500</v>
      </c>
      <c r="G325">
        <v>0</v>
      </c>
      <c r="H325" s="150">
        <v>0</v>
      </c>
      <c r="I325" t="s">
        <v>442</v>
      </c>
      <c r="J325">
        <v>448</v>
      </c>
      <c r="K325" s="29">
        <v>1</v>
      </c>
      <c r="L325" t="s">
        <v>433</v>
      </c>
      <c r="M325" s="149">
        <v>1344</v>
      </c>
    </row>
    <row r="326" spans="1:13">
      <c r="A326" t="s">
        <v>430</v>
      </c>
      <c r="B326" s="150">
        <v>0.43</v>
      </c>
      <c r="C326" t="s">
        <v>440</v>
      </c>
      <c r="D326" s="150">
        <v>0.43</v>
      </c>
      <c r="E326" t="s">
        <v>288</v>
      </c>
      <c r="F326" t="s">
        <v>501</v>
      </c>
      <c r="G326">
        <v>1</v>
      </c>
      <c r="H326" s="150">
        <v>2E-3</v>
      </c>
      <c r="I326" t="s">
        <v>442</v>
      </c>
      <c r="J326">
        <v>448</v>
      </c>
      <c r="K326" s="29">
        <v>1</v>
      </c>
      <c r="L326" t="s">
        <v>433</v>
      </c>
      <c r="M326" s="149">
        <v>1344</v>
      </c>
    </row>
    <row r="327" spans="1:13">
      <c r="A327" t="s">
        <v>430</v>
      </c>
      <c r="B327" s="150">
        <v>0.43</v>
      </c>
      <c r="C327" t="s">
        <v>440</v>
      </c>
      <c r="D327" s="150">
        <v>0.43</v>
      </c>
      <c r="E327" t="s">
        <v>288</v>
      </c>
      <c r="F327" t="s">
        <v>502</v>
      </c>
      <c r="G327">
        <v>1</v>
      </c>
      <c r="H327" s="150">
        <v>2E-3</v>
      </c>
      <c r="I327" t="s">
        <v>442</v>
      </c>
      <c r="J327">
        <v>448</v>
      </c>
      <c r="K327" s="29">
        <v>1</v>
      </c>
      <c r="L327" t="s">
        <v>433</v>
      </c>
      <c r="M327" s="149">
        <v>1344</v>
      </c>
    </row>
    <row r="328" spans="1:13">
      <c r="A328" t="s">
        <v>430</v>
      </c>
      <c r="B328" s="150">
        <v>0.43</v>
      </c>
      <c r="C328" t="s">
        <v>440</v>
      </c>
      <c r="D328" s="150">
        <v>0.43</v>
      </c>
      <c r="E328" t="s">
        <v>288</v>
      </c>
      <c r="F328" t="s">
        <v>503</v>
      </c>
      <c r="G328">
        <v>2</v>
      </c>
      <c r="H328" s="150">
        <v>4.0000000000000001E-3</v>
      </c>
      <c r="I328" t="s">
        <v>442</v>
      </c>
      <c r="J328">
        <v>448</v>
      </c>
      <c r="K328" s="29">
        <v>1</v>
      </c>
      <c r="L328" t="s">
        <v>433</v>
      </c>
      <c r="M328" s="149">
        <v>1344</v>
      </c>
    </row>
    <row r="329" spans="1:13">
      <c r="A329" t="s">
        <v>430</v>
      </c>
      <c r="B329" s="150">
        <v>0.43</v>
      </c>
      <c r="C329" t="s">
        <v>440</v>
      </c>
      <c r="D329" s="150">
        <v>0.43</v>
      </c>
      <c r="E329" t="s">
        <v>288</v>
      </c>
      <c r="F329" t="s">
        <v>21</v>
      </c>
      <c r="G329">
        <v>117</v>
      </c>
      <c r="H329" s="150">
        <v>0.26100000000000001</v>
      </c>
      <c r="I329" t="s">
        <v>442</v>
      </c>
      <c r="J329">
        <v>448</v>
      </c>
      <c r="K329" s="29">
        <v>1</v>
      </c>
      <c r="L329" t="s">
        <v>433</v>
      </c>
      <c r="M329" s="149">
        <v>1344</v>
      </c>
    </row>
    <row r="330" spans="1:13">
      <c r="A330" t="s">
        <v>430</v>
      </c>
      <c r="B330" s="150">
        <v>0.43</v>
      </c>
      <c r="C330" t="s">
        <v>504</v>
      </c>
      <c r="D330" s="150">
        <v>0.43</v>
      </c>
      <c r="E330" t="s">
        <v>288</v>
      </c>
      <c r="F330" t="s">
        <v>91</v>
      </c>
      <c r="G330">
        <v>17</v>
      </c>
      <c r="H330" s="150">
        <v>3.7999999999999999E-2</v>
      </c>
      <c r="I330" t="s">
        <v>505</v>
      </c>
      <c r="J330">
        <v>448</v>
      </c>
      <c r="K330" s="29">
        <v>1</v>
      </c>
      <c r="L330" t="s">
        <v>433</v>
      </c>
      <c r="M330" s="149">
        <v>1344</v>
      </c>
    </row>
    <row r="331" spans="1:13">
      <c r="A331" t="s">
        <v>430</v>
      </c>
      <c r="B331" s="150">
        <v>0.43</v>
      </c>
      <c r="C331" t="s">
        <v>504</v>
      </c>
      <c r="D331" s="150">
        <v>0.43</v>
      </c>
      <c r="E331" t="s">
        <v>288</v>
      </c>
      <c r="F331" t="s">
        <v>453</v>
      </c>
      <c r="G331">
        <v>53</v>
      </c>
      <c r="H331" s="150">
        <v>0.11799999999999999</v>
      </c>
      <c r="I331" t="s">
        <v>505</v>
      </c>
      <c r="J331">
        <v>448</v>
      </c>
      <c r="K331" s="29">
        <v>1</v>
      </c>
      <c r="L331" t="s">
        <v>433</v>
      </c>
      <c r="M331" s="149">
        <v>1344</v>
      </c>
    </row>
    <row r="332" spans="1:13">
      <c r="A332" t="s">
        <v>430</v>
      </c>
      <c r="B332" s="150">
        <v>0.43</v>
      </c>
      <c r="C332" t="s">
        <v>504</v>
      </c>
      <c r="D332" s="150">
        <v>0.43</v>
      </c>
      <c r="E332" t="s">
        <v>288</v>
      </c>
      <c r="F332" t="s">
        <v>454</v>
      </c>
      <c r="G332">
        <v>19</v>
      </c>
      <c r="H332" s="150">
        <v>4.2000000000000003E-2</v>
      </c>
      <c r="I332" t="s">
        <v>505</v>
      </c>
      <c r="J332">
        <v>448</v>
      </c>
      <c r="K332" s="29">
        <v>1</v>
      </c>
      <c r="L332" t="s">
        <v>433</v>
      </c>
      <c r="M332" s="149">
        <v>1344</v>
      </c>
    </row>
    <row r="333" spans="1:13">
      <c r="A333" t="s">
        <v>430</v>
      </c>
      <c r="B333" s="150">
        <v>0.43</v>
      </c>
      <c r="C333" t="s">
        <v>504</v>
      </c>
      <c r="D333" s="150">
        <v>0.43</v>
      </c>
      <c r="E333" t="s">
        <v>288</v>
      </c>
      <c r="F333" t="s">
        <v>506</v>
      </c>
      <c r="G333">
        <v>359</v>
      </c>
      <c r="H333" s="150">
        <v>0.80100000000000005</v>
      </c>
      <c r="I333" t="s">
        <v>505</v>
      </c>
      <c r="J333">
        <v>448</v>
      </c>
      <c r="K333" s="29">
        <v>1</v>
      </c>
      <c r="L333" t="s">
        <v>433</v>
      </c>
      <c r="M333" s="149">
        <v>1344</v>
      </c>
    </row>
    <row r="334" spans="1:13">
      <c r="A334" t="s">
        <v>80</v>
      </c>
      <c r="B334" s="150">
        <v>0.35899999999999999</v>
      </c>
      <c r="C334" t="s">
        <v>80</v>
      </c>
      <c r="D334" s="150">
        <v>0.35899999999999999</v>
      </c>
      <c r="E334" t="s">
        <v>288</v>
      </c>
      <c r="F334" t="s">
        <v>116</v>
      </c>
      <c r="G334">
        <v>140</v>
      </c>
      <c r="H334" s="150">
        <v>0.374</v>
      </c>
      <c r="I334" t="s">
        <v>507</v>
      </c>
      <c r="J334">
        <v>374</v>
      </c>
      <c r="K334" s="29">
        <v>1</v>
      </c>
      <c r="L334" t="s">
        <v>508</v>
      </c>
      <c r="M334">
        <v>374</v>
      </c>
    </row>
    <row r="335" spans="1:13">
      <c r="A335" t="s">
        <v>80</v>
      </c>
      <c r="B335" s="150">
        <v>0.35899999999999999</v>
      </c>
      <c r="C335" t="s">
        <v>80</v>
      </c>
      <c r="D335" s="150">
        <v>0.35899999999999999</v>
      </c>
      <c r="E335" t="s">
        <v>288</v>
      </c>
      <c r="F335" t="s">
        <v>53</v>
      </c>
      <c r="G335">
        <v>234</v>
      </c>
      <c r="H335" s="150">
        <v>0.626</v>
      </c>
      <c r="I335" t="s">
        <v>507</v>
      </c>
      <c r="J335">
        <v>374</v>
      </c>
      <c r="K335" s="29">
        <v>1</v>
      </c>
      <c r="L335" t="s">
        <v>508</v>
      </c>
      <c r="M335">
        <v>374</v>
      </c>
    </row>
    <row r="336" spans="1:13">
      <c r="A336" t="s">
        <v>509</v>
      </c>
      <c r="B336" s="150">
        <v>0.43099999999999999</v>
      </c>
      <c r="C336" t="s">
        <v>509</v>
      </c>
      <c r="D336" s="150">
        <v>0.186</v>
      </c>
      <c r="E336" t="s">
        <v>288</v>
      </c>
      <c r="F336" t="s">
        <v>510</v>
      </c>
      <c r="G336">
        <v>155</v>
      </c>
      <c r="H336" s="150">
        <v>0.79900000000000004</v>
      </c>
      <c r="I336" t="s">
        <v>511</v>
      </c>
      <c r="J336">
        <v>194</v>
      </c>
      <c r="K336" s="29">
        <v>1</v>
      </c>
      <c r="L336" t="s">
        <v>512</v>
      </c>
      <c r="M336">
        <v>934</v>
      </c>
    </row>
    <row r="337" spans="1:13">
      <c r="A337" t="s">
        <v>509</v>
      </c>
      <c r="B337" s="150">
        <v>0.43099999999999999</v>
      </c>
      <c r="C337" t="s">
        <v>509</v>
      </c>
      <c r="D337" s="150">
        <v>0.186</v>
      </c>
      <c r="E337" t="s">
        <v>288</v>
      </c>
      <c r="F337" t="s">
        <v>513</v>
      </c>
      <c r="G337">
        <v>39</v>
      </c>
      <c r="H337" s="150">
        <v>0.20100000000000001</v>
      </c>
      <c r="I337" t="s">
        <v>511</v>
      </c>
      <c r="J337">
        <v>194</v>
      </c>
      <c r="K337" s="29">
        <v>1</v>
      </c>
      <c r="L337" t="s">
        <v>512</v>
      </c>
      <c r="M337">
        <v>934</v>
      </c>
    </row>
    <row r="338" spans="1:13">
      <c r="A338" t="s">
        <v>509</v>
      </c>
      <c r="B338" s="150">
        <v>0.43099999999999999</v>
      </c>
      <c r="C338" t="s">
        <v>514</v>
      </c>
      <c r="D338" s="150">
        <v>0.27800000000000002</v>
      </c>
      <c r="E338" t="s">
        <v>288</v>
      </c>
      <c r="F338" t="s">
        <v>515</v>
      </c>
      <c r="G338">
        <v>30</v>
      </c>
      <c r="H338" s="150">
        <v>0.10299999999999999</v>
      </c>
      <c r="I338" t="s">
        <v>516</v>
      </c>
      <c r="J338">
        <v>291</v>
      </c>
      <c r="K338" s="29">
        <v>1</v>
      </c>
      <c r="L338" t="s">
        <v>512</v>
      </c>
      <c r="M338">
        <v>934</v>
      </c>
    </row>
    <row r="339" spans="1:13">
      <c r="A339" t="s">
        <v>509</v>
      </c>
      <c r="B339" s="150">
        <v>0.43099999999999999</v>
      </c>
      <c r="C339" t="s">
        <v>514</v>
      </c>
      <c r="D339" s="150">
        <v>0.27800000000000002</v>
      </c>
      <c r="E339" t="s">
        <v>288</v>
      </c>
      <c r="F339" t="s">
        <v>517</v>
      </c>
      <c r="G339">
        <v>22</v>
      </c>
      <c r="H339" s="150">
        <v>7.5999999999999998E-2</v>
      </c>
      <c r="I339" t="s">
        <v>516</v>
      </c>
      <c r="J339">
        <v>291</v>
      </c>
      <c r="K339" s="29">
        <v>1</v>
      </c>
      <c r="L339" t="s">
        <v>512</v>
      </c>
      <c r="M339">
        <v>934</v>
      </c>
    </row>
    <row r="340" spans="1:13">
      <c r="A340" t="s">
        <v>509</v>
      </c>
      <c r="B340" s="150">
        <v>0.43099999999999999</v>
      </c>
      <c r="C340" t="s">
        <v>514</v>
      </c>
      <c r="D340" s="150">
        <v>0.27800000000000002</v>
      </c>
      <c r="E340" t="s">
        <v>288</v>
      </c>
      <c r="F340" t="s">
        <v>518</v>
      </c>
      <c r="G340">
        <v>22</v>
      </c>
      <c r="H340" s="150">
        <v>7.5999999999999998E-2</v>
      </c>
      <c r="I340" t="s">
        <v>516</v>
      </c>
      <c r="J340">
        <v>291</v>
      </c>
      <c r="K340" s="29">
        <v>1</v>
      </c>
      <c r="L340" t="s">
        <v>512</v>
      </c>
      <c r="M340">
        <v>934</v>
      </c>
    </row>
    <row r="341" spans="1:13">
      <c r="A341" t="s">
        <v>509</v>
      </c>
      <c r="B341" s="150">
        <v>0.43099999999999999</v>
      </c>
      <c r="C341" t="s">
        <v>514</v>
      </c>
      <c r="D341" s="150">
        <v>0.27800000000000002</v>
      </c>
      <c r="E341" t="s">
        <v>288</v>
      </c>
      <c r="F341" t="s">
        <v>519</v>
      </c>
      <c r="G341">
        <v>11</v>
      </c>
      <c r="H341" s="150">
        <v>3.7999999999999999E-2</v>
      </c>
      <c r="I341" t="s">
        <v>516</v>
      </c>
      <c r="J341">
        <v>291</v>
      </c>
      <c r="K341" s="29">
        <v>1</v>
      </c>
      <c r="L341" t="s">
        <v>512</v>
      </c>
      <c r="M341">
        <v>934</v>
      </c>
    </row>
    <row r="342" spans="1:13">
      <c r="A342" t="s">
        <v>509</v>
      </c>
      <c r="B342" s="150">
        <v>0.43099999999999999</v>
      </c>
      <c r="C342" t="s">
        <v>514</v>
      </c>
      <c r="D342" s="150">
        <v>0.27800000000000002</v>
      </c>
      <c r="E342" t="s">
        <v>288</v>
      </c>
      <c r="F342" t="s">
        <v>520</v>
      </c>
      <c r="G342">
        <v>11</v>
      </c>
      <c r="H342" s="150">
        <v>3.7999999999999999E-2</v>
      </c>
      <c r="I342" t="s">
        <v>516</v>
      </c>
      <c r="J342">
        <v>291</v>
      </c>
      <c r="K342" s="29">
        <v>1</v>
      </c>
      <c r="L342" t="s">
        <v>512</v>
      </c>
      <c r="M342">
        <v>934</v>
      </c>
    </row>
    <row r="343" spans="1:13">
      <c r="A343" t="s">
        <v>509</v>
      </c>
      <c r="B343" s="150">
        <v>0.43099999999999999</v>
      </c>
      <c r="C343" t="s">
        <v>514</v>
      </c>
      <c r="D343" s="150">
        <v>0.27800000000000002</v>
      </c>
      <c r="E343" t="s">
        <v>288</v>
      </c>
      <c r="F343" t="s">
        <v>521</v>
      </c>
      <c r="G343">
        <v>11</v>
      </c>
      <c r="H343" s="150">
        <v>3.7999999999999999E-2</v>
      </c>
      <c r="I343" t="s">
        <v>516</v>
      </c>
      <c r="J343">
        <v>291</v>
      </c>
      <c r="K343" s="29">
        <v>1</v>
      </c>
      <c r="L343" t="s">
        <v>512</v>
      </c>
      <c r="M343">
        <v>934</v>
      </c>
    </row>
    <row r="344" spans="1:13">
      <c r="A344" t="s">
        <v>509</v>
      </c>
      <c r="B344" s="150">
        <v>0.43099999999999999</v>
      </c>
      <c r="C344" t="s">
        <v>514</v>
      </c>
      <c r="D344" s="150">
        <v>0.27800000000000002</v>
      </c>
      <c r="E344" t="s">
        <v>288</v>
      </c>
      <c r="F344" t="s">
        <v>522</v>
      </c>
      <c r="G344">
        <v>13</v>
      </c>
      <c r="H344" s="150">
        <v>4.4999999999999998E-2</v>
      </c>
      <c r="I344" t="s">
        <v>516</v>
      </c>
      <c r="J344">
        <v>291</v>
      </c>
      <c r="K344" s="29">
        <v>1</v>
      </c>
      <c r="L344" t="s">
        <v>512</v>
      </c>
      <c r="M344">
        <v>934</v>
      </c>
    </row>
    <row r="345" spans="1:13">
      <c r="A345" t="s">
        <v>509</v>
      </c>
      <c r="B345" s="150">
        <v>0.43099999999999999</v>
      </c>
      <c r="C345" t="s">
        <v>514</v>
      </c>
      <c r="D345" s="150">
        <v>0.27800000000000002</v>
      </c>
      <c r="E345" t="s">
        <v>288</v>
      </c>
      <c r="F345" t="s">
        <v>523</v>
      </c>
      <c r="G345">
        <v>16</v>
      </c>
      <c r="H345" s="150">
        <v>5.5E-2</v>
      </c>
      <c r="I345" t="s">
        <v>516</v>
      </c>
      <c r="J345">
        <v>291</v>
      </c>
      <c r="K345" s="29">
        <v>1</v>
      </c>
      <c r="L345" t="s">
        <v>512</v>
      </c>
      <c r="M345">
        <v>934</v>
      </c>
    </row>
    <row r="346" spans="1:13">
      <c r="A346" t="s">
        <v>509</v>
      </c>
      <c r="B346" s="150">
        <v>0.43099999999999999</v>
      </c>
      <c r="C346" t="s">
        <v>514</v>
      </c>
      <c r="D346" s="150">
        <v>0.27800000000000002</v>
      </c>
      <c r="E346" t="s">
        <v>288</v>
      </c>
      <c r="F346" t="s">
        <v>524</v>
      </c>
      <c r="G346">
        <v>13</v>
      </c>
      <c r="H346" s="150">
        <v>4.4999999999999998E-2</v>
      </c>
      <c r="I346" t="s">
        <v>516</v>
      </c>
      <c r="J346">
        <v>291</v>
      </c>
      <c r="K346" s="29">
        <v>1</v>
      </c>
      <c r="L346" t="s">
        <v>512</v>
      </c>
      <c r="M346">
        <v>934</v>
      </c>
    </row>
    <row r="347" spans="1:13">
      <c r="A347" t="s">
        <v>509</v>
      </c>
      <c r="B347" s="150">
        <v>0.43099999999999999</v>
      </c>
      <c r="C347" t="s">
        <v>514</v>
      </c>
      <c r="D347" s="150">
        <v>0.27800000000000002</v>
      </c>
      <c r="E347" t="s">
        <v>288</v>
      </c>
      <c r="F347" t="s">
        <v>525</v>
      </c>
      <c r="G347">
        <v>17</v>
      </c>
      <c r="H347" s="150">
        <v>5.8000000000000003E-2</v>
      </c>
      <c r="I347" t="s">
        <v>516</v>
      </c>
      <c r="J347">
        <v>291</v>
      </c>
      <c r="K347" s="29">
        <v>1</v>
      </c>
      <c r="L347" t="s">
        <v>512</v>
      </c>
      <c r="M347">
        <v>934</v>
      </c>
    </row>
    <row r="348" spans="1:13">
      <c r="A348" t="s">
        <v>509</v>
      </c>
      <c r="B348" s="150">
        <v>0.43099999999999999</v>
      </c>
      <c r="C348" t="s">
        <v>514</v>
      </c>
      <c r="D348" s="150">
        <v>0.27800000000000002</v>
      </c>
      <c r="E348" t="s">
        <v>288</v>
      </c>
      <c r="F348" t="s">
        <v>526</v>
      </c>
      <c r="G348">
        <v>13</v>
      </c>
      <c r="H348" s="150">
        <v>4.4999999999999998E-2</v>
      </c>
      <c r="I348" t="s">
        <v>516</v>
      </c>
      <c r="J348">
        <v>291</v>
      </c>
      <c r="K348" s="29">
        <v>1</v>
      </c>
      <c r="L348" t="s">
        <v>512</v>
      </c>
      <c r="M348">
        <v>934</v>
      </c>
    </row>
    <row r="349" spans="1:13">
      <c r="A349" t="s">
        <v>509</v>
      </c>
      <c r="B349" s="150">
        <v>0.43099999999999999</v>
      </c>
      <c r="C349" t="s">
        <v>514</v>
      </c>
      <c r="D349" s="150">
        <v>0.27800000000000002</v>
      </c>
      <c r="E349" t="s">
        <v>288</v>
      </c>
      <c r="F349" t="s">
        <v>527</v>
      </c>
      <c r="G349">
        <v>24</v>
      </c>
      <c r="H349" s="150">
        <v>8.2000000000000003E-2</v>
      </c>
      <c r="I349" t="s">
        <v>516</v>
      </c>
      <c r="J349">
        <v>291</v>
      </c>
      <c r="K349" s="29">
        <v>1</v>
      </c>
      <c r="L349" t="s">
        <v>512</v>
      </c>
      <c r="M349">
        <v>934</v>
      </c>
    </row>
    <row r="350" spans="1:13">
      <c r="A350" t="s">
        <v>509</v>
      </c>
      <c r="B350" s="150">
        <v>0.43099999999999999</v>
      </c>
      <c r="C350" t="s">
        <v>514</v>
      </c>
      <c r="D350" s="150">
        <v>0.27800000000000002</v>
      </c>
      <c r="E350" t="s">
        <v>288</v>
      </c>
      <c r="F350" t="s">
        <v>528</v>
      </c>
      <c r="G350">
        <v>13</v>
      </c>
      <c r="H350" s="150">
        <v>4.4999999999999998E-2</v>
      </c>
      <c r="I350" t="s">
        <v>516</v>
      </c>
      <c r="J350">
        <v>291</v>
      </c>
      <c r="K350" s="29">
        <v>1</v>
      </c>
      <c r="L350" t="s">
        <v>512</v>
      </c>
      <c r="M350">
        <v>934</v>
      </c>
    </row>
    <row r="351" spans="1:13">
      <c r="A351" t="s">
        <v>509</v>
      </c>
      <c r="B351" s="150">
        <v>0.43099999999999999</v>
      </c>
      <c r="C351" t="s">
        <v>514</v>
      </c>
      <c r="D351" s="150">
        <v>0.27800000000000002</v>
      </c>
      <c r="E351" t="s">
        <v>288</v>
      </c>
      <c r="F351" t="s">
        <v>529</v>
      </c>
      <c r="G351">
        <v>8</v>
      </c>
      <c r="H351" s="150">
        <v>2.7E-2</v>
      </c>
      <c r="I351" t="s">
        <v>516</v>
      </c>
      <c r="J351">
        <v>291</v>
      </c>
      <c r="K351" s="29">
        <v>1</v>
      </c>
      <c r="L351" t="s">
        <v>512</v>
      </c>
      <c r="M351">
        <v>934</v>
      </c>
    </row>
    <row r="352" spans="1:13">
      <c r="A352" t="s">
        <v>509</v>
      </c>
      <c r="B352" s="150">
        <v>0.43099999999999999</v>
      </c>
      <c r="C352" t="s">
        <v>514</v>
      </c>
      <c r="D352" s="150">
        <v>0.27800000000000002</v>
      </c>
      <c r="E352" t="s">
        <v>288</v>
      </c>
      <c r="F352" t="s">
        <v>530</v>
      </c>
      <c r="G352">
        <v>8</v>
      </c>
      <c r="H352" s="150">
        <v>2.7E-2</v>
      </c>
      <c r="I352" t="s">
        <v>516</v>
      </c>
      <c r="J352">
        <v>291</v>
      </c>
      <c r="K352" s="29">
        <v>1</v>
      </c>
      <c r="L352" t="s">
        <v>512</v>
      </c>
      <c r="M352">
        <v>934</v>
      </c>
    </row>
    <row r="353" spans="1:13">
      <c r="A353" t="s">
        <v>509</v>
      </c>
      <c r="B353" s="150">
        <v>0.43099999999999999</v>
      </c>
      <c r="C353" t="s">
        <v>514</v>
      </c>
      <c r="D353" s="150">
        <v>0.27800000000000002</v>
      </c>
      <c r="E353" t="s">
        <v>288</v>
      </c>
      <c r="F353" t="s">
        <v>531</v>
      </c>
      <c r="G353">
        <v>59</v>
      </c>
      <c r="H353" s="150">
        <v>0.20300000000000001</v>
      </c>
      <c r="I353" t="s">
        <v>516</v>
      </c>
      <c r="J353">
        <v>291</v>
      </c>
      <c r="K353" s="29">
        <v>1</v>
      </c>
      <c r="L353" t="s">
        <v>512</v>
      </c>
      <c r="M353">
        <v>934</v>
      </c>
    </row>
    <row r="354" spans="1:13">
      <c r="A354" t="s">
        <v>509</v>
      </c>
      <c r="B354" s="150">
        <v>0.43099999999999999</v>
      </c>
      <c r="C354" t="s">
        <v>532</v>
      </c>
      <c r="D354" s="150">
        <v>0.43</v>
      </c>
      <c r="E354" t="s">
        <v>288</v>
      </c>
      <c r="F354" t="s">
        <v>533</v>
      </c>
      <c r="G354">
        <v>329</v>
      </c>
      <c r="H354" s="150">
        <v>0.73299999999999998</v>
      </c>
      <c r="I354" t="s">
        <v>534</v>
      </c>
      <c r="J354">
        <v>449</v>
      </c>
      <c r="K354" s="29">
        <v>1</v>
      </c>
      <c r="L354" t="s">
        <v>512</v>
      </c>
      <c r="M354">
        <v>934</v>
      </c>
    </row>
    <row r="355" spans="1:13">
      <c r="A355" t="s">
        <v>509</v>
      </c>
      <c r="B355" s="150">
        <v>0.43099999999999999</v>
      </c>
      <c r="C355" t="s">
        <v>532</v>
      </c>
      <c r="D355" s="150">
        <v>0.43</v>
      </c>
      <c r="E355" t="s">
        <v>288</v>
      </c>
      <c r="F355" t="s">
        <v>535</v>
      </c>
      <c r="G355">
        <v>120</v>
      </c>
      <c r="H355" s="150">
        <v>0.26700000000000002</v>
      </c>
      <c r="I355" t="s">
        <v>534</v>
      </c>
      <c r="J355">
        <v>449</v>
      </c>
      <c r="K355" s="29">
        <v>1</v>
      </c>
      <c r="L355" t="s">
        <v>512</v>
      </c>
      <c r="M355">
        <v>934</v>
      </c>
    </row>
    <row r="356" spans="1:13">
      <c r="A356" t="s">
        <v>536</v>
      </c>
      <c r="B356" s="150">
        <v>0.28100000000000003</v>
      </c>
      <c r="C356" t="s">
        <v>536</v>
      </c>
      <c r="D356" s="150">
        <v>0.28100000000000003</v>
      </c>
      <c r="E356" t="s">
        <v>288</v>
      </c>
      <c r="F356" t="s">
        <v>537</v>
      </c>
      <c r="G356">
        <v>5</v>
      </c>
      <c r="H356" s="150">
        <v>1.7000000000000001E-2</v>
      </c>
      <c r="I356" t="s">
        <v>538</v>
      </c>
      <c r="J356">
        <v>293</v>
      </c>
      <c r="K356" s="29">
        <v>1</v>
      </c>
      <c r="L356" t="s">
        <v>539</v>
      </c>
      <c r="M356">
        <v>293</v>
      </c>
    </row>
    <row r="357" spans="1:13">
      <c r="A357" t="s">
        <v>536</v>
      </c>
      <c r="B357" s="150">
        <v>0.28100000000000003</v>
      </c>
      <c r="C357" t="s">
        <v>536</v>
      </c>
      <c r="D357" s="150">
        <v>0.28100000000000003</v>
      </c>
      <c r="E357" t="s">
        <v>288</v>
      </c>
      <c r="F357" t="s">
        <v>540</v>
      </c>
      <c r="G357">
        <v>2</v>
      </c>
      <c r="H357" s="150">
        <v>7.0000000000000001E-3</v>
      </c>
      <c r="I357" t="s">
        <v>538</v>
      </c>
      <c r="J357">
        <v>293</v>
      </c>
      <c r="K357" s="29">
        <v>1</v>
      </c>
      <c r="L357" t="s">
        <v>539</v>
      </c>
      <c r="M357">
        <v>293</v>
      </c>
    </row>
    <row r="358" spans="1:13">
      <c r="A358" t="s">
        <v>536</v>
      </c>
      <c r="B358" s="150">
        <v>0.28100000000000003</v>
      </c>
      <c r="C358" t="s">
        <v>536</v>
      </c>
      <c r="D358" s="150">
        <v>0.28100000000000003</v>
      </c>
      <c r="E358" t="s">
        <v>288</v>
      </c>
      <c r="F358" t="s">
        <v>541</v>
      </c>
      <c r="G358">
        <v>8</v>
      </c>
      <c r="H358" s="150">
        <v>2.7E-2</v>
      </c>
      <c r="I358" t="s">
        <v>538</v>
      </c>
      <c r="J358">
        <v>293</v>
      </c>
      <c r="K358" s="29">
        <v>1</v>
      </c>
      <c r="L358" t="s">
        <v>539</v>
      </c>
      <c r="M358">
        <v>293</v>
      </c>
    </row>
    <row r="359" spans="1:13">
      <c r="A359" t="s">
        <v>536</v>
      </c>
      <c r="B359" s="150">
        <v>0.28100000000000003</v>
      </c>
      <c r="C359" t="s">
        <v>536</v>
      </c>
      <c r="D359" s="150">
        <v>0.28100000000000003</v>
      </c>
      <c r="E359" t="s">
        <v>288</v>
      </c>
      <c r="F359" t="s">
        <v>542</v>
      </c>
      <c r="G359">
        <v>6</v>
      </c>
      <c r="H359" s="150">
        <v>0.02</v>
      </c>
      <c r="I359" t="s">
        <v>538</v>
      </c>
      <c r="J359">
        <v>293</v>
      </c>
      <c r="K359" s="29">
        <v>1</v>
      </c>
      <c r="L359" t="s">
        <v>539</v>
      </c>
      <c r="M359">
        <v>293</v>
      </c>
    </row>
    <row r="360" spans="1:13">
      <c r="A360" t="s">
        <v>536</v>
      </c>
      <c r="B360" s="150">
        <v>0.28100000000000003</v>
      </c>
      <c r="C360" t="s">
        <v>536</v>
      </c>
      <c r="D360" s="150">
        <v>0.28100000000000003</v>
      </c>
      <c r="E360" t="s">
        <v>288</v>
      </c>
      <c r="F360" t="s">
        <v>543</v>
      </c>
      <c r="G360">
        <v>15</v>
      </c>
      <c r="H360" s="150">
        <v>5.0999999999999997E-2</v>
      </c>
      <c r="I360" t="s">
        <v>538</v>
      </c>
      <c r="J360">
        <v>293</v>
      </c>
      <c r="K360" s="29">
        <v>1</v>
      </c>
      <c r="L360" t="s">
        <v>539</v>
      </c>
      <c r="M360">
        <v>293</v>
      </c>
    </row>
    <row r="361" spans="1:13">
      <c r="A361" t="s">
        <v>536</v>
      </c>
      <c r="B361" s="150">
        <v>0.28100000000000003</v>
      </c>
      <c r="C361" t="s">
        <v>536</v>
      </c>
      <c r="D361" s="150">
        <v>0.28100000000000003</v>
      </c>
      <c r="E361" t="s">
        <v>288</v>
      </c>
      <c r="F361" t="s">
        <v>544</v>
      </c>
      <c r="G361">
        <v>13</v>
      </c>
      <c r="H361" s="150">
        <v>4.3999999999999997E-2</v>
      </c>
      <c r="I361" t="s">
        <v>538</v>
      </c>
      <c r="J361">
        <v>293</v>
      </c>
      <c r="K361" s="29">
        <v>1</v>
      </c>
      <c r="L361" t="s">
        <v>539</v>
      </c>
      <c r="M361">
        <v>293</v>
      </c>
    </row>
    <row r="362" spans="1:13">
      <c r="A362" t="s">
        <v>536</v>
      </c>
      <c r="B362" s="150">
        <v>0.28100000000000003</v>
      </c>
      <c r="C362" t="s">
        <v>536</v>
      </c>
      <c r="D362" s="150">
        <v>0.28100000000000003</v>
      </c>
      <c r="E362" t="s">
        <v>288</v>
      </c>
      <c r="F362" t="s">
        <v>545</v>
      </c>
      <c r="G362">
        <v>26</v>
      </c>
      <c r="H362" s="150">
        <v>8.8999999999999996E-2</v>
      </c>
      <c r="I362" t="s">
        <v>538</v>
      </c>
      <c r="J362">
        <v>293</v>
      </c>
      <c r="K362" s="29">
        <v>1</v>
      </c>
      <c r="L362" t="s">
        <v>539</v>
      </c>
      <c r="M362">
        <v>293</v>
      </c>
    </row>
    <row r="363" spans="1:13">
      <c r="A363" t="s">
        <v>536</v>
      </c>
      <c r="B363" s="150">
        <v>0.28100000000000003</v>
      </c>
      <c r="C363" t="s">
        <v>536</v>
      </c>
      <c r="D363" s="150">
        <v>0.28100000000000003</v>
      </c>
      <c r="E363" t="s">
        <v>288</v>
      </c>
      <c r="F363" t="s">
        <v>546</v>
      </c>
      <c r="G363">
        <v>14</v>
      </c>
      <c r="H363" s="150">
        <v>4.8000000000000001E-2</v>
      </c>
      <c r="I363" t="s">
        <v>538</v>
      </c>
      <c r="J363">
        <v>293</v>
      </c>
      <c r="K363" s="29">
        <v>1</v>
      </c>
      <c r="L363" t="s">
        <v>539</v>
      </c>
      <c r="M363">
        <v>293</v>
      </c>
    </row>
    <row r="364" spans="1:13">
      <c r="A364" t="s">
        <v>536</v>
      </c>
      <c r="B364" s="150">
        <v>0.28100000000000003</v>
      </c>
      <c r="C364" t="s">
        <v>536</v>
      </c>
      <c r="D364" s="150">
        <v>0.28100000000000003</v>
      </c>
      <c r="E364" t="s">
        <v>288</v>
      </c>
      <c r="F364" t="s">
        <v>547</v>
      </c>
      <c r="G364">
        <v>45</v>
      </c>
      <c r="H364" s="150">
        <v>0.154</v>
      </c>
      <c r="I364" t="s">
        <v>538</v>
      </c>
      <c r="J364">
        <v>293</v>
      </c>
      <c r="K364" s="29">
        <v>1</v>
      </c>
      <c r="L364" t="s">
        <v>539</v>
      </c>
      <c r="M364">
        <v>293</v>
      </c>
    </row>
    <row r="365" spans="1:13">
      <c r="A365" t="s">
        <v>536</v>
      </c>
      <c r="B365" s="150">
        <v>0.28100000000000003</v>
      </c>
      <c r="C365" t="s">
        <v>536</v>
      </c>
      <c r="D365" s="150">
        <v>0.28100000000000003</v>
      </c>
      <c r="E365" t="s">
        <v>288</v>
      </c>
      <c r="F365" t="s">
        <v>548</v>
      </c>
      <c r="G365">
        <v>8</v>
      </c>
      <c r="H365" s="150">
        <v>2.7E-2</v>
      </c>
      <c r="I365" t="s">
        <v>538</v>
      </c>
      <c r="J365">
        <v>293</v>
      </c>
      <c r="K365" s="29">
        <v>1</v>
      </c>
      <c r="L365" t="s">
        <v>539</v>
      </c>
      <c r="M365">
        <v>293</v>
      </c>
    </row>
    <row r="366" spans="1:13">
      <c r="A366" t="s">
        <v>536</v>
      </c>
      <c r="B366" s="150">
        <v>0.28100000000000003</v>
      </c>
      <c r="C366" t="s">
        <v>536</v>
      </c>
      <c r="D366" s="150">
        <v>0.28100000000000003</v>
      </c>
      <c r="E366" t="s">
        <v>288</v>
      </c>
      <c r="F366" t="s">
        <v>549</v>
      </c>
      <c r="G366">
        <v>13</v>
      </c>
      <c r="H366" s="150">
        <v>4.3999999999999997E-2</v>
      </c>
      <c r="I366" t="s">
        <v>538</v>
      </c>
      <c r="J366">
        <v>293</v>
      </c>
      <c r="K366" s="29">
        <v>1</v>
      </c>
      <c r="L366" t="s">
        <v>539</v>
      </c>
      <c r="M366">
        <v>293</v>
      </c>
    </row>
    <row r="367" spans="1:13">
      <c r="A367" t="s">
        <v>536</v>
      </c>
      <c r="B367" s="150">
        <v>0.28100000000000003</v>
      </c>
      <c r="C367" t="s">
        <v>536</v>
      </c>
      <c r="D367" s="150">
        <v>0.28100000000000003</v>
      </c>
      <c r="E367" t="s">
        <v>288</v>
      </c>
      <c r="F367" t="s">
        <v>550</v>
      </c>
      <c r="G367">
        <v>14</v>
      </c>
      <c r="H367" s="150">
        <v>4.8000000000000001E-2</v>
      </c>
      <c r="I367" t="s">
        <v>538</v>
      </c>
      <c r="J367">
        <v>293</v>
      </c>
      <c r="K367" s="29">
        <v>1</v>
      </c>
      <c r="L367" t="s">
        <v>539</v>
      </c>
      <c r="M367">
        <v>293</v>
      </c>
    </row>
    <row r="368" spans="1:13">
      <c r="A368" t="s">
        <v>536</v>
      </c>
      <c r="B368" s="150">
        <v>0.28100000000000003</v>
      </c>
      <c r="C368" t="s">
        <v>536</v>
      </c>
      <c r="D368" s="150">
        <v>0.28100000000000003</v>
      </c>
      <c r="E368" t="s">
        <v>288</v>
      </c>
      <c r="F368" t="s">
        <v>551</v>
      </c>
      <c r="G368">
        <v>48</v>
      </c>
      <c r="H368" s="150">
        <v>0.16400000000000001</v>
      </c>
      <c r="I368" t="s">
        <v>538</v>
      </c>
      <c r="J368">
        <v>293</v>
      </c>
      <c r="K368" s="29">
        <v>1</v>
      </c>
      <c r="L368" t="s">
        <v>539</v>
      </c>
      <c r="M368">
        <v>293</v>
      </c>
    </row>
    <row r="369" spans="1:13">
      <c r="A369" t="s">
        <v>536</v>
      </c>
      <c r="B369" s="150">
        <v>0.28100000000000003</v>
      </c>
      <c r="C369" t="s">
        <v>536</v>
      </c>
      <c r="D369" s="150">
        <v>0.28100000000000003</v>
      </c>
      <c r="E369" t="s">
        <v>288</v>
      </c>
      <c r="F369" t="s">
        <v>552</v>
      </c>
      <c r="G369">
        <v>31</v>
      </c>
      <c r="H369" s="150">
        <v>0.106</v>
      </c>
      <c r="I369" t="s">
        <v>538</v>
      </c>
      <c r="J369">
        <v>293</v>
      </c>
      <c r="K369" s="29">
        <v>1</v>
      </c>
      <c r="L369" t="s">
        <v>539</v>
      </c>
      <c r="M369">
        <v>293</v>
      </c>
    </row>
    <row r="370" spans="1:13">
      <c r="A370" t="s">
        <v>536</v>
      </c>
      <c r="B370" s="150">
        <v>0.28100000000000003</v>
      </c>
      <c r="C370" t="s">
        <v>536</v>
      </c>
      <c r="D370" s="150">
        <v>0.28100000000000003</v>
      </c>
      <c r="E370" t="s">
        <v>288</v>
      </c>
      <c r="F370" t="s">
        <v>553</v>
      </c>
      <c r="G370">
        <v>24</v>
      </c>
      <c r="H370" s="150">
        <v>8.2000000000000003E-2</v>
      </c>
      <c r="I370" t="s">
        <v>538</v>
      </c>
      <c r="J370">
        <v>293</v>
      </c>
      <c r="K370" s="29">
        <v>1</v>
      </c>
      <c r="L370" t="s">
        <v>539</v>
      </c>
      <c r="M370">
        <v>293</v>
      </c>
    </row>
    <row r="371" spans="1:13">
      <c r="A371" t="s">
        <v>536</v>
      </c>
      <c r="B371" s="150">
        <v>0.28100000000000003</v>
      </c>
      <c r="C371" t="s">
        <v>536</v>
      </c>
      <c r="D371" s="150">
        <v>0.28100000000000003</v>
      </c>
      <c r="E371" t="s">
        <v>288</v>
      </c>
      <c r="F371" t="s">
        <v>554</v>
      </c>
      <c r="G371">
        <v>10</v>
      </c>
      <c r="H371" s="150">
        <v>3.4000000000000002E-2</v>
      </c>
      <c r="I371" t="s">
        <v>538</v>
      </c>
      <c r="J371">
        <v>293</v>
      </c>
      <c r="K371" s="29">
        <v>1</v>
      </c>
      <c r="L371" t="s">
        <v>539</v>
      </c>
      <c r="M371">
        <v>293</v>
      </c>
    </row>
    <row r="372" spans="1:13">
      <c r="A372" t="s">
        <v>536</v>
      </c>
      <c r="B372" s="150">
        <v>0.28100000000000003</v>
      </c>
      <c r="C372" t="s">
        <v>536</v>
      </c>
      <c r="D372" s="150">
        <v>0.28100000000000003</v>
      </c>
      <c r="E372" t="s">
        <v>288</v>
      </c>
      <c r="F372" t="s">
        <v>555</v>
      </c>
      <c r="G372">
        <v>2</v>
      </c>
      <c r="H372" s="150">
        <v>7.0000000000000001E-3</v>
      </c>
      <c r="I372" t="s">
        <v>538</v>
      </c>
      <c r="J372">
        <v>293</v>
      </c>
      <c r="K372" s="29">
        <v>1</v>
      </c>
      <c r="L372" t="s">
        <v>539</v>
      </c>
      <c r="M372">
        <v>293</v>
      </c>
    </row>
    <row r="373" spans="1:13">
      <c r="A373" t="s">
        <v>536</v>
      </c>
      <c r="B373" s="150">
        <v>0.28100000000000003</v>
      </c>
      <c r="C373" t="s">
        <v>536</v>
      </c>
      <c r="D373" s="150">
        <v>0.28100000000000003</v>
      </c>
      <c r="E373" t="s">
        <v>288</v>
      </c>
      <c r="F373" t="s">
        <v>556</v>
      </c>
      <c r="G373">
        <v>1</v>
      </c>
      <c r="H373" s="150">
        <v>3.0000000000000001E-3</v>
      </c>
      <c r="I373" t="s">
        <v>538</v>
      </c>
      <c r="J373">
        <v>293</v>
      </c>
      <c r="K373" s="29">
        <v>1</v>
      </c>
      <c r="L373" t="s">
        <v>539</v>
      </c>
      <c r="M373">
        <v>293</v>
      </c>
    </row>
    <row r="374" spans="1:13">
      <c r="A374" t="s">
        <v>536</v>
      </c>
      <c r="B374" s="150">
        <v>0.28100000000000003</v>
      </c>
      <c r="C374" t="s">
        <v>536</v>
      </c>
      <c r="D374" s="150">
        <v>0.28100000000000003</v>
      </c>
      <c r="E374" t="s">
        <v>288</v>
      </c>
      <c r="F374" t="s">
        <v>557</v>
      </c>
      <c r="G374">
        <v>8</v>
      </c>
      <c r="H374" s="150">
        <v>2.7E-2</v>
      </c>
      <c r="I374" t="s">
        <v>538</v>
      </c>
      <c r="J374">
        <v>293</v>
      </c>
      <c r="K374" s="29">
        <v>1</v>
      </c>
      <c r="L374" t="s">
        <v>539</v>
      </c>
      <c r="M374">
        <v>293</v>
      </c>
    </row>
    <row r="375" spans="1:13">
      <c r="A375" t="s">
        <v>558</v>
      </c>
      <c r="B375" s="150">
        <v>0.36399999999999999</v>
      </c>
      <c r="C375" t="s">
        <v>559</v>
      </c>
      <c r="D375" s="150">
        <v>0.36099999999999999</v>
      </c>
      <c r="E375" t="s">
        <v>288</v>
      </c>
      <c r="F375" t="s">
        <v>560</v>
      </c>
      <c r="G375">
        <v>4</v>
      </c>
      <c r="H375" s="150">
        <v>2E-3</v>
      </c>
      <c r="I375" t="s">
        <v>561</v>
      </c>
      <c r="J375" s="149">
        <v>2478</v>
      </c>
      <c r="K375" s="29">
        <v>1</v>
      </c>
      <c r="L375" t="s">
        <v>562</v>
      </c>
      <c r="M375" s="149">
        <v>3698</v>
      </c>
    </row>
    <row r="376" spans="1:13">
      <c r="A376" t="s">
        <v>558</v>
      </c>
      <c r="B376" s="150">
        <v>0.36399999999999999</v>
      </c>
      <c r="C376" t="s">
        <v>559</v>
      </c>
      <c r="D376" s="150">
        <v>0.36099999999999999</v>
      </c>
      <c r="E376" t="s">
        <v>288</v>
      </c>
      <c r="F376" t="s">
        <v>563</v>
      </c>
      <c r="G376">
        <v>80</v>
      </c>
      <c r="H376" s="150">
        <v>3.2000000000000001E-2</v>
      </c>
      <c r="I376" t="s">
        <v>561</v>
      </c>
      <c r="J376" s="149">
        <v>2478</v>
      </c>
      <c r="K376" s="29">
        <v>1</v>
      </c>
      <c r="L376" t="s">
        <v>562</v>
      </c>
      <c r="M376" s="149">
        <v>3698</v>
      </c>
    </row>
    <row r="377" spans="1:13">
      <c r="A377" t="s">
        <v>558</v>
      </c>
      <c r="B377" s="150">
        <v>0.36399999999999999</v>
      </c>
      <c r="C377" t="s">
        <v>559</v>
      </c>
      <c r="D377" s="150">
        <v>0.36099999999999999</v>
      </c>
      <c r="E377" t="s">
        <v>288</v>
      </c>
      <c r="F377" t="s">
        <v>564</v>
      </c>
      <c r="G377">
        <v>12</v>
      </c>
      <c r="H377" s="150">
        <v>5.0000000000000001E-3</v>
      </c>
      <c r="I377" t="s">
        <v>561</v>
      </c>
      <c r="J377" s="149">
        <v>2478</v>
      </c>
      <c r="K377" s="29">
        <v>1</v>
      </c>
      <c r="L377" t="s">
        <v>562</v>
      </c>
      <c r="M377" s="149">
        <v>3698</v>
      </c>
    </row>
    <row r="378" spans="1:13">
      <c r="A378" t="s">
        <v>558</v>
      </c>
      <c r="B378" s="150">
        <v>0.36399999999999999</v>
      </c>
      <c r="C378" t="s">
        <v>559</v>
      </c>
      <c r="D378" s="150">
        <v>0.36099999999999999</v>
      </c>
      <c r="E378" t="s">
        <v>288</v>
      </c>
      <c r="F378" t="s">
        <v>565</v>
      </c>
      <c r="G378">
        <v>13</v>
      </c>
      <c r="H378" s="150">
        <v>5.0000000000000001E-3</v>
      </c>
      <c r="I378" t="s">
        <v>561</v>
      </c>
      <c r="J378" s="149">
        <v>2478</v>
      </c>
      <c r="K378" s="29">
        <v>1</v>
      </c>
      <c r="L378" t="s">
        <v>562</v>
      </c>
      <c r="M378" s="149">
        <v>3698</v>
      </c>
    </row>
    <row r="379" spans="1:13">
      <c r="A379" t="s">
        <v>558</v>
      </c>
      <c r="B379" s="150">
        <v>0.36399999999999999</v>
      </c>
      <c r="C379" t="s">
        <v>559</v>
      </c>
      <c r="D379" s="150">
        <v>0.36099999999999999</v>
      </c>
      <c r="E379" t="s">
        <v>288</v>
      </c>
      <c r="F379" t="s">
        <v>566</v>
      </c>
      <c r="G379">
        <v>152</v>
      </c>
      <c r="H379" s="150">
        <v>6.0999999999999999E-2</v>
      </c>
      <c r="I379" t="s">
        <v>561</v>
      </c>
      <c r="J379" s="149">
        <v>2478</v>
      </c>
      <c r="K379" s="29">
        <v>1</v>
      </c>
      <c r="L379" t="s">
        <v>562</v>
      </c>
      <c r="M379" s="149">
        <v>3698</v>
      </c>
    </row>
    <row r="380" spans="1:13">
      <c r="A380" t="s">
        <v>558</v>
      </c>
      <c r="B380" s="150">
        <v>0.36399999999999999</v>
      </c>
      <c r="C380" t="s">
        <v>559</v>
      </c>
      <c r="D380" s="150">
        <v>0.36099999999999999</v>
      </c>
      <c r="E380" t="s">
        <v>288</v>
      </c>
      <c r="F380" t="s">
        <v>567</v>
      </c>
      <c r="G380">
        <v>15</v>
      </c>
      <c r="H380" s="150">
        <v>6.0000000000000001E-3</v>
      </c>
      <c r="I380" t="s">
        <v>561</v>
      </c>
      <c r="J380" s="149">
        <v>2478</v>
      </c>
      <c r="K380" s="29">
        <v>1</v>
      </c>
      <c r="L380" t="s">
        <v>562</v>
      </c>
      <c r="M380" s="149">
        <v>3698</v>
      </c>
    </row>
    <row r="381" spans="1:13">
      <c r="A381" t="s">
        <v>558</v>
      </c>
      <c r="B381" s="150">
        <v>0.36399999999999999</v>
      </c>
      <c r="C381" t="s">
        <v>559</v>
      </c>
      <c r="D381" s="150">
        <v>0.36099999999999999</v>
      </c>
      <c r="E381" t="s">
        <v>288</v>
      </c>
      <c r="F381" t="s">
        <v>568</v>
      </c>
      <c r="G381">
        <v>20</v>
      </c>
      <c r="H381" s="150">
        <v>8.0000000000000002E-3</v>
      </c>
      <c r="I381" t="s">
        <v>561</v>
      </c>
      <c r="J381" s="149">
        <v>2478</v>
      </c>
      <c r="K381" s="29">
        <v>1</v>
      </c>
      <c r="L381" t="s">
        <v>562</v>
      </c>
      <c r="M381" s="149">
        <v>3698</v>
      </c>
    </row>
    <row r="382" spans="1:13">
      <c r="A382" t="s">
        <v>558</v>
      </c>
      <c r="B382" s="150">
        <v>0.36399999999999999</v>
      </c>
      <c r="C382" t="s">
        <v>559</v>
      </c>
      <c r="D382" s="150">
        <v>0.36099999999999999</v>
      </c>
      <c r="E382" t="s">
        <v>288</v>
      </c>
      <c r="F382" t="s">
        <v>569</v>
      </c>
      <c r="G382">
        <v>18</v>
      </c>
      <c r="H382" s="150">
        <v>7.0000000000000001E-3</v>
      </c>
      <c r="I382" t="s">
        <v>561</v>
      </c>
      <c r="J382" s="149">
        <v>2478</v>
      </c>
      <c r="K382" s="29">
        <v>1</v>
      </c>
      <c r="L382" t="s">
        <v>562</v>
      </c>
      <c r="M382" s="149">
        <v>3698</v>
      </c>
    </row>
    <row r="383" spans="1:13">
      <c r="A383" t="s">
        <v>558</v>
      </c>
      <c r="B383" s="150">
        <v>0.36399999999999999</v>
      </c>
      <c r="C383" t="s">
        <v>559</v>
      </c>
      <c r="D383" s="150">
        <v>0.36099999999999999</v>
      </c>
      <c r="E383" t="s">
        <v>288</v>
      </c>
      <c r="F383" t="s">
        <v>570</v>
      </c>
      <c r="G383">
        <v>34</v>
      </c>
      <c r="H383" s="150">
        <v>1.4E-2</v>
      </c>
      <c r="I383" t="s">
        <v>561</v>
      </c>
      <c r="J383" s="149">
        <v>2478</v>
      </c>
      <c r="K383" s="29">
        <v>1</v>
      </c>
      <c r="L383" t="s">
        <v>562</v>
      </c>
      <c r="M383" s="149">
        <v>3698</v>
      </c>
    </row>
    <row r="384" spans="1:13">
      <c r="A384" t="s">
        <v>558</v>
      </c>
      <c r="B384" s="150">
        <v>0.36399999999999999</v>
      </c>
      <c r="C384" t="s">
        <v>559</v>
      </c>
      <c r="D384" s="150">
        <v>0.36099999999999999</v>
      </c>
      <c r="E384" t="s">
        <v>288</v>
      </c>
      <c r="F384" t="s">
        <v>571</v>
      </c>
      <c r="G384">
        <v>0</v>
      </c>
      <c r="H384" s="150">
        <v>0</v>
      </c>
      <c r="I384" t="s">
        <v>561</v>
      </c>
      <c r="J384" s="149">
        <v>2478</v>
      </c>
      <c r="K384" s="29">
        <v>1</v>
      </c>
      <c r="L384" t="s">
        <v>562</v>
      </c>
      <c r="M384" s="149">
        <v>3698</v>
      </c>
    </row>
    <row r="385" spans="1:13">
      <c r="A385" t="s">
        <v>558</v>
      </c>
      <c r="B385" s="150">
        <v>0.36399999999999999</v>
      </c>
      <c r="C385" t="s">
        <v>559</v>
      </c>
      <c r="D385" s="150">
        <v>0.36099999999999999</v>
      </c>
      <c r="E385" t="s">
        <v>288</v>
      </c>
      <c r="F385" t="s">
        <v>572</v>
      </c>
      <c r="G385">
        <v>84</v>
      </c>
      <c r="H385" s="150">
        <v>3.4000000000000002E-2</v>
      </c>
      <c r="I385" t="s">
        <v>561</v>
      </c>
      <c r="J385" s="149">
        <v>2478</v>
      </c>
      <c r="K385" s="29">
        <v>1</v>
      </c>
      <c r="L385" t="s">
        <v>562</v>
      </c>
      <c r="M385" s="149">
        <v>3698</v>
      </c>
    </row>
    <row r="386" spans="1:13">
      <c r="A386" t="s">
        <v>558</v>
      </c>
      <c r="B386" s="150">
        <v>0.36399999999999999</v>
      </c>
      <c r="C386" t="s">
        <v>559</v>
      </c>
      <c r="D386" s="150">
        <v>0.36099999999999999</v>
      </c>
      <c r="E386" t="s">
        <v>288</v>
      </c>
      <c r="F386" t="s">
        <v>573</v>
      </c>
      <c r="G386">
        <v>49</v>
      </c>
      <c r="H386" s="150">
        <v>0.02</v>
      </c>
      <c r="I386" t="s">
        <v>561</v>
      </c>
      <c r="J386" s="149">
        <v>2478</v>
      </c>
      <c r="K386" s="29">
        <v>1</v>
      </c>
      <c r="L386" t="s">
        <v>562</v>
      </c>
      <c r="M386" s="149">
        <v>3698</v>
      </c>
    </row>
    <row r="387" spans="1:13">
      <c r="A387" t="s">
        <v>558</v>
      </c>
      <c r="B387" s="150">
        <v>0.36399999999999999</v>
      </c>
      <c r="C387" t="s">
        <v>559</v>
      </c>
      <c r="D387" s="150">
        <v>0.36099999999999999</v>
      </c>
      <c r="E387" t="s">
        <v>288</v>
      </c>
      <c r="F387" t="s">
        <v>574</v>
      </c>
      <c r="G387">
        <v>13</v>
      </c>
      <c r="H387" s="150">
        <v>5.0000000000000001E-3</v>
      </c>
      <c r="I387" t="s">
        <v>561</v>
      </c>
      <c r="J387" s="149">
        <v>2478</v>
      </c>
      <c r="K387" s="29">
        <v>1</v>
      </c>
      <c r="L387" t="s">
        <v>562</v>
      </c>
      <c r="M387" s="149">
        <v>3698</v>
      </c>
    </row>
    <row r="388" spans="1:13">
      <c r="A388" t="s">
        <v>558</v>
      </c>
      <c r="B388" s="150">
        <v>0.36399999999999999</v>
      </c>
      <c r="C388" t="s">
        <v>559</v>
      </c>
      <c r="D388" s="150">
        <v>0.36099999999999999</v>
      </c>
      <c r="E388" t="s">
        <v>288</v>
      </c>
      <c r="F388" t="s">
        <v>575</v>
      </c>
      <c r="G388">
        <v>25</v>
      </c>
      <c r="H388" s="150">
        <v>0.01</v>
      </c>
      <c r="I388" t="s">
        <v>561</v>
      </c>
      <c r="J388" s="149">
        <v>2478</v>
      </c>
      <c r="K388" s="29">
        <v>1</v>
      </c>
      <c r="L388" t="s">
        <v>562</v>
      </c>
      <c r="M388" s="149">
        <v>3698</v>
      </c>
    </row>
    <row r="389" spans="1:13">
      <c r="A389" t="s">
        <v>558</v>
      </c>
      <c r="B389" s="150">
        <v>0.36399999999999999</v>
      </c>
      <c r="C389" t="s">
        <v>559</v>
      </c>
      <c r="D389" s="150">
        <v>0.36099999999999999</v>
      </c>
      <c r="E389" t="s">
        <v>288</v>
      </c>
      <c r="F389" t="s">
        <v>576</v>
      </c>
      <c r="G389">
        <v>5</v>
      </c>
      <c r="H389" s="150">
        <v>2E-3</v>
      </c>
      <c r="I389" t="s">
        <v>561</v>
      </c>
      <c r="J389" s="149">
        <v>2478</v>
      </c>
      <c r="K389" s="29">
        <v>1</v>
      </c>
      <c r="L389" t="s">
        <v>562</v>
      </c>
      <c r="M389" s="149">
        <v>3698</v>
      </c>
    </row>
    <row r="390" spans="1:13">
      <c r="A390" t="s">
        <v>558</v>
      </c>
      <c r="B390" s="150">
        <v>0.36399999999999999</v>
      </c>
      <c r="C390" t="s">
        <v>559</v>
      </c>
      <c r="D390" s="150">
        <v>0.36099999999999999</v>
      </c>
      <c r="E390" t="s">
        <v>288</v>
      </c>
      <c r="F390" t="s">
        <v>577</v>
      </c>
      <c r="G390">
        <v>9</v>
      </c>
      <c r="H390" s="150">
        <v>4.0000000000000001E-3</v>
      </c>
      <c r="I390" t="s">
        <v>561</v>
      </c>
      <c r="J390" s="149">
        <v>2478</v>
      </c>
      <c r="K390" s="29">
        <v>1</v>
      </c>
      <c r="L390" t="s">
        <v>562</v>
      </c>
      <c r="M390" s="149">
        <v>3698</v>
      </c>
    </row>
    <row r="391" spans="1:13">
      <c r="A391" t="s">
        <v>558</v>
      </c>
      <c r="B391" s="150">
        <v>0.36399999999999999</v>
      </c>
      <c r="C391" t="s">
        <v>559</v>
      </c>
      <c r="D391" s="150">
        <v>0.36099999999999999</v>
      </c>
      <c r="E391" t="s">
        <v>288</v>
      </c>
      <c r="F391" t="s">
        <v>578</v>
      </c>
      <c r="G391">
        <v>54</v>
      </c>
      <c r="H391" s="150">
        <v>2.1999999999999999E-2</v>
      </c>
      <c r="I391" t="s">
        <v>561</v>
      </c>
      <c r="J391" s="149">
        <v>2478</v>
      </c>
      <c r="K391" s="29">
        <v>1</v>
      </c>
      <c r="L391" t="s">
        <v>562</v>
      </c>
      <c r="M391" s="149">
        <v>3698</v>
      </c>
    </row>
    <row r="392" spans="1:13">
      <c r="A392" t="s">
        <v>558</v>
      </c>
      <c r="B392" s="150">
        <v>0.36399999999999999</v>
      </c>
      <c r="C392" t="s">
        <v>559</v>
      </c>
      <c r="D392" s="150">
        <v>0.36099999999999999</v>
      </c>
      <c r="E392" t="s">
        <v>288</v>
      </c>
      <c r="F392" t="s">
        <v>579</v>
      </c>
      <c r="G392">
        <v>215</v>
      </c>
      <c r="H392" s="150">
        <v>8.6999999999999994E-2</v>
      </c>
      <c r="I392" t="s">
        <v>561</v>
      </c>
      <c r="J392" s="149">
        <v>2478</v>
      </c>
      <c r="K392" s="29">
        <v>1</v>
      </c>
      <c r="L392" t="s">
        <v>562</v>
      </c>
      <c r="M392" s="149">
        <v>3698</v>
      </c>
    </row>
    <row r="393" spans="1:13">
      <c r="A393" t="s">
        <v>558</v>
      </c>
      <c r="B393" s="150">
        <v>0.36399999999999999</v>
      </c>
      <c r="C393" t="s">
        <v>559</v>
      </c>
      <c r="D393" s="150">
        <v>0.36099999999999999</v>
      </c>
      <c r="E393" t="s">
        <v>288</v>
      </c>
      <c r="F393" t="s">
        <v>580</v>
      </c>
      <c r="G393">
        <v>3</v>
      </c>
      <c r="H393" s="150">
        <v>1E-3</v>
      </c>
      <c r="I393" t="s">
        <v>561</v>
      </c>
      <c r="J393" s="149">
        <v>2478</v>
      </c>
      <c r="K393" s="29">
        <v>1</v>
      </c>
      <c r="L393" t="s">
        <v>562</v>
      </c>
      <c r="M393" s="149">
        <v>3698</v>
      </c>
    </row>
    <row r="394" spans="1:13">
      <c r="A394" t="s">
        <v>558</v>
      </c>
      <c r="B394" s="150">
        <v>0.36399999999999999</v>
      </c>
      <c r="C394" t="s">
        <v>559</v>
      </c>
      <c r="D394" s="150">
        <v>0.36099999999999999</v>
      </c>
      <c r="E394" t="s">
        <v>288</v>
      </c>
      <c r="F394" t="s">
        <v>581</v>
      </c>
      <c r="G394">
        <v>4</v>
      </c>
      <c r="H394" s="150">
        <v>2E-3</v>
      </c>
      <c r="I394" t="s">
        <v>561</v>
      </c>
      <c r="J394" s="149">
        <v>2478</v>
      </c>
      <c r="K394" s="29">
        <v>1</v>
      </c>
      <c r="L394" t="s">
        <v>562</v>
      </c>
      <c r="M394" s="149">
        <v>3698</v>
      </c>
    </row>
    <row r="395" spans="1:13">
      <c r="A395" t="s">
        <v>558</v>
      </c>
      <c r="B395" s="150">
        <v>0.36399999999999999</v>
      </c>
      <c r="C395" t="s">
        <v>559</v>
      </c>
      <c r="D395" s="150">
        <v>0.36099999999999999</v>
      </c>
      <c r="E395" t="s">
        <v>288</v>
      </c>
      <c r="F395" t="s">
        <v>582</v>
      </c>
      <c r="G395">
        <v>248</v>
      </c>
      <c r="H395" s="150">
        <v>0.1</v>
      </c>
      <c r="I395" t="s">
        <v>561</v>
      </c>
      <c r="J395" s="149">
        <v>2478</v>
      </c>
      <c r="K395" s="29">
        <v>1</v>
      </c>
      <c r="L395" t="s">
        <v>562</v>
      </c>
      <c r="M395" s="149">
        <v>3698</v>
      </c>
    </row>
    <row r="396" spans="1:13">
      <c r="A396" t="s">
        <v>558</v>
      </c>
      <c r="B396" s="150">
        <v>0.36399999999999999</v>
      </c>
      <c r="C396" t="s">
        <v>559</v>
      </c>
      <c r="D396" s="150">
        <v>0.36099999999999999</v>
      </c>
      <c r="E396" t="s">
        <v>288</v>
      </c>
      <c r="F396" t="s">
        <v>583</v>
      </c>
      <c r="G396">
        <v>0</v>
      </c>
      <c r="H396" s="150">
        <v>0</v>
      </c>
      <c r="I396" t="s">
        <v>561</v>
      </c>
      <c r="J396" s="149">
        <v>2478</v>
      </c>
      <c r="K396" s="29">
        <v>1</v>
      </c>
      <c r="L396" t="s">
        <v>562</v>
      </c>
      <c r="M396" s="149">
        <v>3698</v>
      </c>
    </row>
    <row r="397" spans="1:13">
      <c r="A397" t="s">
        <v>558</v>
      </c>
      <c r="B397" s="150">
        <v>0.36399999999999999</v>
      </c>
      <c r="C397" t="s">
        <v>559</v>
      </c>
      <c r="D397" s="150">
        <v>0.36099999999999999</v>
      </c>
      <c r="E397" t="s">
        <v>288</v>
      </c>
      <c r="F397" t="s">
        <v>584</v>
      </c>
      <c r="G397">
        <v>4</v>
      </c>
      <c r="H397" s="150">
        <v>2E-3</v>
      </c>
      <c r="I397" t="s">
        <v>561</v>
      </c>
      <c r="J397" s="149">
        <v>2478</v>
      </c>
      <c r="K397" s="29">
        <v>1</v>
      </c>
      <c r="L397" t="s">
        <v>562</v>
      </c>
      <c r="M397" s="149">
        <v>3698</v>
      </c>
    </row>
    <row r="398" spans="1:13">
      <c r="A398" t="s">
        <v>558</v>
      </c>
      <c r="B398" s="150">
        <v>0.36399999999999999</v>
      </c>
      <c r="C398" t="s">
        <v>559</v>
      </c>
      <c r="D398" s="150">
        <v>0.36099999999999999</v>
      </c>
      <c r="E398" t="s">
        <v>288</v>
      </c>
      <c r="F398" t="s">
        <v>585</v>
      </c>
      <c r="G398">
        <v>38</v>
      </c>
      <c r="H398" s="150">
        <v>1.4999999999999999E-2</v>
      </c>
      <c r="I398" t="s">
        <v>561</v>
      </c>
      <c r="J398" s="149">
        <v>2478</v>
      </c>
      <c r="K398" s="29">
        <v>1</v>
      </c>
      <c r="L398" t="s">
        <v>562</v>
      </c>
      <c r="M398" s="149">
        <v>3698</v>
      </c>
    </row>
    <row r="399" spans="1:13">
      <c r="A399" t="s">
        <v>558</v>
      </c>
      <c r="B399" s="150">
        <v>0.36399999999999999</v>
      </c>
      <c r="C399" t="s">
        <v>559</v>
      </c>
      <c r="D399" s="150">
        <v>0.36099999999999999</v>
      </c>
      <c r="E399" t="s">
        <v>288</v>
      </c>
      <c r="F399" t="s">
        <v>586</v>
      </c>
      <c r="G399">
        <v>3</v>
      </c>
      <c r="H399" s="150">
        <v>1E-3</v>
      </c>
      <c r="I399" t="s">
        <v>561</v>
      </c>
      <c r="J399" s="149">
        <v>2478</v>
      </c>
      <c r="K399" s="29">
        <v>1</v>
      </c>
      <c r="L399" t="s">
        <v>562</v>
      </c>
      <c r="M399" s="149">
        <v>3698</v>
      </c>
    </row>
    <row r="400" spans="1:13">
      <c r="A400" t="s">
        <v>558</v>
      </c>
      <c r="B400" s="150">
        <v>0.36399999999999999</v>
      </c>
      <c r="C400" t="s">
        <v>559</v>
      </c>
      <c r="D400" s="150">
        <v>0.36099999999999999</v>
      </c>
      <c r="E400" t="s">
        <v>288</v>
      </c>
      <c r="F400" t="s">
        <v>587</v>
      </c>
      <c r="G400">
        <v>8</v>
      </c>
      <c r="H400" s="150">
        <v>3.0000000000000001E-3</v>
      </c>
      <c r="I400" t="s">
        <v>561</v>
      </c>
      <c r="J400" s="149">
        <v>2478</v>
      </c>
      <c r="K400" s="29">
        <v>1</v>
      </c>
      <c r="L400" t="s">
        <v>562</v>
      </c>
      <c r="M400" s="149">
        <v>3698</v>
      </c>
    </row>
    <row r="401" spans="1:13">
      <c r="A401" t="s">
        <v>558</v>
      </c>
      <c r="B401" s="150">
        <v>0.36399999999999999</v>
      </c>
      <c r="C401" t="s">
        <v>559</v>
      </c>
      <c r="D401" s="150">
        <v>0.36099999999999999</v>
      </c>
      <c r="E401" t="s">
        <v>288</v>
      </c>
      <c r="F401" t="s">
        <v>588</v>
      </c>
      <c r="G401">
        <v>3</v>
      </c>
      <c r="H401" s="150">
        <v>1E-3</v>
      </c>
      <c r="I401" t="s">
        <v>561</v>
      </c>
      <c r="J401" s="149">
        <v>2478</v>
      </c>
      <c r="K401" s="29">
        <v>1</v>
      </c>
      <c r="L401" t="s">
        <v>562</v>
      </c>
      <c r="M401" s="149">
        <v>3698</v>
      </c>
    </row>
    <row r="402" spans="1:13">
      <c r="A402" t="s">
        <v>558</v>
      </c>
      <c r="B402" s="150">
        <v>0.36399999999999999</v>
      </c>
      <c r="C402" t="s">
        <v>559</v>
      </c>
      <c r="D402" s="150">
        <v>0.36099999999999999</v>
      </c>
      <c r="E402" t="s">
        <v>288</v>
      </c>
      <c r="F402" t="s">
        <v>589</v>
      </c>
      <c r="G402">
        <v>3</v>
      </c>
      <c r="H402" s="150">
        <v>1E-3</v>
      </c>
      <c r="I402" t="s">
        <v>561</v>
      </c>
      <c r="J402" s="149">
        <v>2478</v>
      </c>
      <c r="K402" s="29">
        <v>1</v>
      </c>
      <c r="L402" t="s">
        <v>562</v>
      </c>
      <c r="M402" s="149">
        <v>3698</v>
      </c>
    </row>
    <row r="403" spans="1:13">
      <c r="A403" t="s">
        <v>558</v>
      </c>
      <c r="B403" s="150">
        <v>0.36399999999999999</v>
      </c>
      <c r="C403" t="s">
        <v>559</v>
      </c>
      <c r="D403" s="150">
        <v>0.36099999999999999</v>
      </c>
      <c r="E403" t="s">
        <v>288</v>
      </c>
      <c r="F403" t="s">
        <v>590</v>
      </c>
      <c r="G403">
        <v>64</v>
      </c>
      <c r="H403" s="150">
        <v>2.5999999999999999E-2</v>
      </c>
      <c r="I403" t="s">
        <v>561</v>
      </c>
      <c r="J403" s="149">
        <v>2478</v>
      </c>
      <c r="K403" s="29">
        <v>1</v>
      </c>
      <c r="L403" t="s">
        <v>562</v>
      </c>
      <c r="M403" s="149">
        <v>3698</v>
      </c>
    </row>
    <row r="404" spans="1:13">
      <c r="A404" t="s">
        <v>558</v>
      </c>
      <c r="B404" s="150">
        <v>0.36399999999999999</v>
      </c>
      <c r="C404" t="s">
        <v>559</v>
      </c>
      <c r="D404" s="150">
        <v>0.36099999999999999</v>
      </c>
      <c r="E404" t="s">
        <v>288</v>
      </c>
      <c r="F404" t="s">
        <v>591</v>
      </c>
      <c r="G404">
        <v>15</v>
      </c>
      <c r="H404" s="150">
        <v>6.0000000000000001E-3</v>
      </c>
      <c r="I404" t="s">
        <v>561</v>
      </c>
      <c r="J404" s="149">
        <v>2478</v>
      </c>
      <c r="K404" s="29">
        <v>1</v>
      </c>
      <c r="L404" t="s">
        <v>562</v>
      </c>
      <c r="M404" s="149">
        <v>3698</v>
      </c>
    </row>
    <row r="405" spans="1:13">
      <c r="A405" t="s">
        <v>558</v>
      </c>
      <c r="B405" s="150">
        <v>0.36399999999999999</v>
      </c>
      <c r="C405" t="s">
        <v>559</v>
      </c>
      <c r="D405" s="150">
        <v>0.36099999999999999</v>
      </c>
      <c r="E405" t="s">
        <v>288</v>
      </c>
      <c r="F405" t="s">
        <v>592</v>
      </c>
      <c r="G405">
        <v>1</v>
      </c>
      <c r="H405" s="150">
        <v>0</v>
      </c>
      <c r="I405" t="s">
        <v>561</v>
      </c>
      <c r="J405" s="149">
        <v>2478</v>
      </c>
      <c r="K405" s="29">
        <v>1</v>
      </c>
      <c r="L405" t="s">
        <v>562</v>
      </c>
      <c r="M405" s="149">
        <v>3698</v>
      </c>
    </row>
    <row r="406" spans="1:13">
      <c r="A406" t="s">
        <v>558</v>
      </c>
      <c r="B406" s="150">
        <v>0.36399999999999999</v>
      </c>
      <c r="C406" t="s">
        <v>559</v>
      </c>
      <c r="D406" s="150">
        <v>0.36099999999999999</v>
      </c>
      <c r="E406" t="s">
        <v>288</v>
      </c>
      <c r="F406" t="s">
        <v>593</v>
      </c>
      <c r="G406">
        <v>4</v>
      </c>
      <c r="H406" s="150">
        <v>2E-3</v>
      </c>
      <c r="I406" t="s">
        <v>561</v>
      </c>
      <c r="J406" s="149">
        <v>2478</v>
      </c>
      <c r="K406" s="29">
        <v>1</v>
      </c>
      <c r="L406" t="s">
        <v>562</v>
      </c>
      <c r="M406" s="149">
        <v>3698</v>
      </c>
    </row>
    <row r="407" spans="1:13">
      <c r="A407" t="s">
        <v>558</v>
      </c>
      <c r="B407" s="150">
        <v>0.36399999999999999</v>
      </c>
      <c r="C407" t="s">
        <v>559</v>
      </c>
      <c r="D407" s="150">
        <v>0.36099999999999999</v>
      </c>
      <c r="E407" t="s">
        <v>288</v>
      </c>
      <c r="F407" t="s">
        <v>594</v>
      </c>
      <c r="G407">
        <v>21</v>
      </c>
      <c r="H407" s="150">
        <v>8.0000000000000002E-3</v>
      </c>
      <c r="I407" t="s">
        <v>561</v>
      </c>
      <c r="J407" s="149">
        <v>2478</v>
      </c>
      <c r="K407" s="29">
        <v>1</v>
      </c>
      <c r="L407" t="s">
        <v>562</v>
      </c>
      <c r="M407" s="149">
        <v>3698</v>
      </c>
    </row>
    <row r="408" spans="1:13">
      <c r="A408" t="s">
        <v>558</v>
      </c>
      <c r="B408" s="150">
        <v>0.36399999999999999</v>
      </c>
      <c r="C408" t="s">
        <v>559</v>
      </c>
      <c r="D408" s="150">
        <v>0.36099999999999999</v>
      </c>
      <c r="E408" t="s">
        <v>288</v>
      </c>
      <c r="F408" t="s">
        <v>595</v>
      </c>
      <c r="G408">
        <v>18</v>
      </c>
      <c r="H408" s="150">
        <v>7.0000000000000001E-3</v>
      </c>
      <c r="I408" t="s">
        <v>561</v>
      </c>
      <c r="J408" s="149">
        <v>2478</v>
      </c>
      <c r="K408" s="29">
        <v>1</v>
      </c>
      <c r="L408" t="s">
        <v>562</v>
      </c>
      <c r="M408" s="149">
        <v>3698</v>
      </c>
    </row>
    <row r="409" spans="1:13">
      <c r="A409" t="s">
        <v>558</v>
      </c>
      <c r="B409" s="150">
        <v>0.36399999999999999</v>
      </c>
      <c r="C409" t="s">
        <v>559</v>
      </c>
      <c r="D409" s="150">
        <v>0.36099999999999999</v>
      </c>
      <c r="E409" t="s">
        <v>288</v>
      </c>
      <c r="F409" t="s">
        <v>596</v>
      </c>
      <c r="G409">
        <v>0</v>
      </c>
      <c r="H409" s="150">
        <v>0</v>
      </c>
      <c r="I409" t="s">
        <v>561</v>
      </c>
      <c r="J409" s="149">
        <v>2478</v>
      </c>
      <c r="K409" s="29">
        <v>1</v>
      </c>
      <c r="L409" t="s">
        <v>562</v>
      </c>
      <c r="M409" s="149">
        <v>3698</v>
      </c>
    </row>
    <row r="410" spans="1:13">
      <c r="A410" t="s">
        <v>558</v>
      </c>
      <c r="B410" s="150">
        <v>0.36399999999999999</v>
      </c>
      <c r="C410" t="s">
        <v>559</v>
      </c>
      <c r="D410" s="150">
        <v>0.36099999999999999</v>
      </c>
      <c r="E410" t="s">
        <v>288</v>
      </c>
      <c r="F410" t="s">
        <v>597</v>
      </c>
      <c r="G410">
        <v>7</v>
      </c>
      <c r="H410" s="150">
        <v>3.0000000000000001E-3</v>
      </c>
      <c r="I410" t="s">
        <v>561</v>
      </c>
      <c r="J410" s="149">
        <v>2478</v>
      </c>
      <c r="K410" s="29">
        <v>1</v>
      </c>
      <c r="L410" t="s">
        <v>562</v>
      </c>
      <c r="M410" s="149">
        <v>3698</v>
      </c>
    </row>
    <row r="411" spans="1:13">
      <c r="A411" t="s">
        <v>558</v>
      </c>
      <c r="B411" s="150">
        <v>0.36399999999999999</v>
      </c>
      <c r="C411" t="s">
        <v>559</v>
      </c>
      <c r="D411" s="150">
        <v>0.36099999999999999</v>
      </c>
      <c r="E411" t="s">
        <v>288</v>
      </c>
      <c r="F411" t="s">
        <v>598</v>
      </c>
      <c r="G411">
        <v>66</v>
      </c>
      <c r="H411" s="150">
        <v>2.7E-2</v>
      </c>
      <c r="I411" t="s">
        <v>561</v>
      </c>
      <c r="J411" s="149">
        <v>2478</v>
      </c>
      <c r="K411" s="29">
        <v>1</v>
      </c>
      <c r="L411" t="s">
        <v>562</v>
      </c>
      <c r="M411" s="149">
        <v>3698</v>
      </c>
    </row>
    <row r="412" spans="1:13">
      <c r="A412" t="s">
        <v>558</v>
      </c>
      <c r="B412" s="150">
        <v>0.36399999999999999</v>
      </c>
      <c r="C412" t="s">
        <v>559</v>
      </c>
      <c r="D412" s="150">
        <v>0.36099999999999999</v>
      </c>
      <c r="E412" t="s">
        <v>288</v>
      </c>
      <c r="F412" t="s">
        <v>599</v>
      </c>
      <c r="G412">
        <v>92</v>
      </c>
      <c r="H412" s="150">
        <v>3.6999999999999998E-2</v>
      </c>
      <c r="I412" t="s">
        <v>561</v>
      </c>
      <c r="J412" s="149">
        <v>2478</v>
      </c>
      <c r="K412" s="29">
        <v>1</v>
      </c>
      <c r="L412" t="s">
        <v>562</v>
      </c>
      <c r="M412" s="149">
        <v>3698</v>
      </c>
    </row>
    <row r="413" spans="1:13">
      <c r="A413" t="s">
        <v>558</v>
      </c>
      <c r="B413" s="150">
        <v>0.36399999999999999</v>
      </c>
      <c r="C413" t="s">
        <v>559</v>
      </c>
      <c r="D413" s="150">
        <v>0.36099999999999999</v>
      </c>
      <c r="E413" t="s">
        <v>288</v>
      </c>
      <c r="F413" t="s">
        <v>600</v>
      </c>
      <c r="G413">
        <v>0</v>
      </c>
      <c r="H413" s="150">
        <v>0</v>
      </c>
      <c r="I413" t="s">
        <v>561</v>
      </c>
      <c r="J413" s="149">
        <v>2478</v>
      </c>
      <c r="K413" s="29">
        <v>1</v>
      </c>
      <c r="L413" t="s">
        <v>562</v>
      </c>
      <c r="M413" s="149">
        <v>3698</v>
      </c>
    </row>
    <row r="414" spans="1:13">
      <c r="A414" t="s">
        <v>558</v>
      </c>
      <c r="B414" s="150">
        <v>0.36399999999999999</v>
      </c>
      <c r="C414" t="s">
        <v>559</v>
      </c>
      <c r="D414" s="150">
        <v>0.36099999999999999</v>
      </c>
      <c r="E414" t="s">
        <v>288</v>
      </c>
      <c r="F414" t="s">
        <v>601</v>
      </c>
      <c r="G414">
        <v>2</v>
      </c>
      <c r="H414" s="150">
        <v>1E-3</v>
      </c>
      <c r="I414" t="s">
        <v>561</v>
      </c>
      <c r="J414" s="149">
        <v>2478</v>
      </c>
      <c r="K414" s="29">
        <v>1</v>
      </c>
      <c r="L414" t="s">
        <v>562</v>
      </c>
      <c r="M414" s="149">
        <v>3698</v>
      </c>
    </row>
    <row r="415" spans="1:13">
      <c r="A415" t="s">
        <v>558</v>
      </c>
      <c r="B415" s="150">
        <v>0.36399999999999999</v>
      </c>
      <c r="C415" t="s">
        <v>559</v>
      </c>
      <c r="D415" s="150">
        <v>0.36099999999999999</v>
      </c>
      <c r="E415" t="s">
        <v>288</v>
      </c>
      <c r="F415" t="s">
        <v>602</v>
      </c>
      <c r="G415">
        <v>3</v>
      </c>
      <c r="H415" s="150">
        <v>1E-3</v>
      </c>
      <c r="I415" t="s">
        <v>561</v>
      </c>
      <c r="J415" s="149">
        <v>2478</v>
      </c>
      <c r="K415" s="29">
        <v>1</v>
      </c>
      <c r="L415" t="s">
        <v>562</v>
      </c>
      <c r="M415" s="149">
        <v>3698</v>
      </c>
    </row>
    <row r="416" spans="1:13">
      <c r="A416" t="s">
        <v>558</v>
      </c>
      <c r="B416" s="150">
        <v>0.36399999999999999</v>
      </c>
      <c r="C416" t="s">
        <v>559</v>
      </c>
      <c r="D416" s="150">
        <v>0.36099999999999999</v>
      </c>
      <c r="E416" t="s">
        <v>288</v>
      </c>
      <c r="F416" t="s">
        <v>603</v>
      </c>
      <c r="G416">
        <v>2</v>
      </c>
      <c r="H416" s="150">
        <v>1E-3</v>
      </c>
      <c r="I416" t="s">
        <v>561</v>
      </c>
      <c r="J416" s="149">
        <v>2478</v>
      </c>
      <c r="K416" s="29">
        <v>1</v>
      </c>
      <c r="L416" t="s">
        <v>562</v>
      </c>
      <c r="M416" s="149">
        <v>3698</v>
      </c>
    </row>
    <row r="417" spans="1:13">
      <c r="A417" t="s">
        <v>558</v>
      </c>
      <c r="B417" s="150">
        <v>0.36399999999999999</v>
      </c>
      <c r="C417" t="s">
        <v>559</v>
      </c>
      <c r="D417" s="150">
        <v>0.36099999999999999</v>
      </c>
      <c r="E417" t="s">
        <v>288</v>
      </c>
      <c r="F417" t="s">
        <v>604</v>
      </c>
      <c r="G417">
        <v>2</v>
      </c>
      <c r="H417" s="150">
        <v>1E-3</v>
      </c>
      <c r="I417" t="s">
        <v>561</v>
      </c>
      <c r="J417" s="149">
        <v>2478</v>
      </c>
      <c r="K417" s="29">
        <v>1</v>
      </c>
      <c r="L417" t="s">
        <v>562</v>
      </c>
      <c r="M417" s="149">
        <v>3698</v>
      </c>
    </row>
    <row r="418" spans="1:13">
      <c r="A418" t="s">
        <v>558</v>
      </c>
      <c r="B418" s="150">
        <v>0.36399999999999999</v>
      </c>
      <c r="C418" t="s">
        <v>559</v>
      </c>
      <c r="D418" s="150">
        <v>0.36099999999999999</v>
      </c>
      <c r="E418" t="s">
        <v>288</v>
      </c>
      <c r="F418" t="s">
        <v>605</v>
      </c>
      <c r="G418">
        <v>0</v>
      </c>
      <c r="H418" s="150">
        <v>0</v>
      </c>
      <c r="I418" t="s">
        <v>561</v>
      </c>
      <c r="J418" s="149">
        <v>2478</v>
      </c>
      <c r="K418" s="29">
        <v>1</v>
      </c>
      <c r="L418" t="s">
        <v>562</v>
      </c>
      <c r="M418" s="149">
        <v>3698</v>
      </c>
    </row>
    <row r="419" spans="1:13">
      <c r="A419" t="s">
        <v>558</v>
      </c>
      <c r="B419" s="150">
        <v>0.36399999999999999</v>
      </c>
      <c r="C419" t="s">
        <v>559</v>
      </c>
      <c r="D419" s="150">
        <v>0.36099999999999999</v>
      </c>
      <c r="E419" t="s">
        <v>288</v>
      </c>
      <c r="F419" t="s">
        <v>606</v>
      </c>
      <c r="G419">
        <v>46</v>
      </c>
      <c r="H419" s="150">
        <v>1.9E-2</v>
      </c>
      <c r="I419" t="s">
        <v>561</v>
      </c>
      <c r="J419" s="149">
        <v>2478</v>
      </c>
      <c r="K419" s="29">
        <v>1</v>
      </c>
      <c r="L419" t="s">
        <v>562</v>
      </c>
      <c r="M419" s="149">
        <v>3698</v>
      </c>
    </row>
    <row r="420" spans="1:13">
      <c r="A420" t="s">
        <v>558</v>
      </c>
      <c r="B420" s="150">
        <v>0.36399999999999999</v>
      </c>
      <c r="C420" t="s">
        <v>559</v>
      </c>
      <c r="D420" s="150">
        <v>0.36099999999999999</v>
      </c>
      <c r="E420" t="s">
        <v>288</v>
      </c>
      <c r="F420" t="s">
        <v>607</v>
      </c>
      <c r="G420">
        <v>4</v>
      </c>
      <c r="H420" s="150">
        <v>2E-3</v>
      </c>
      <c r="I420" t="s">
        <v>561</v>
      </c>
      <c r="J420" s="149">
        <v>2478</v>
      </c>
      <c r="K420" s="29">
        <v>1</v>
      </c>
      <c r="L420" t="s">
        <v>562</v>
      </c>
      <c r="M420" s="149">
        <v>3698</v>
      </c>
    </row>
    <row r="421" spans="1:13">
      <c r="A421" t="s">
        <v>558</v>
      </c>
      <c r="B421" s="150">
        <v>0.36399999999999999</v>
      </c>
      <c r="C421" t="s">
        <v>559</v>
      </c>
      <c r="D421" s="150">
        <v>0.36099999999999999</v>
      </c>
      <c r="E421" t="s">
        <v>288</v>
      </c>
      <c r="F421" t="s">
        <v>608</v>
      </c>
      <c r="G421">
        <v>4</v>
      </c>
      <c r="H421" s="150">
        <v>2E-3</v>
      </c>
      <c r="I421" t="s">
        <v>561</v>
      </c>
      <c r="J421" s="149">
        <v>2478</v>
      </c>
      <c r="K421" s="29">
        <v>1</v>
      </c>
      <c r="L421" t="s">
        <v>562</v>
      </c>
      <c r="M421" s="149">
        <v>3698</v>
      </c>
    </row>
    <row r="422" spans="1:13">
      <c r="A422" t="s">
        <v>558</v>
      </c>
      <c r="B422" s="150">
        <v>0.36399999999999999</v>
      </c>
      <c r="C422" t="s">
        <v>559</v>
      </c>
      <c r="D422" s="150">
        <v>0.36099999999999999</v>
      </c>
      <c r="E422" t="s">
        <v>288</v>
      </c>
      <c r="F422" t="s">
        <v>609</v>
      </c>
      <c r="G422">
        <v>0</v>
      </c>
      <c r="H422" s="150">
        <v>0</v>
      </c>
      <c r="I422" t="s">
        <v>561</v>
      </c>
      <c r="J422" s="149">
        <v>2478</v>
      </c>
      <c r="K422" s="29">
        <v>1</v>
      </c>
      <c r="L422" t="s">
        <v>562</v>
      </c>
      <c r="M422" s="149">
        <v>3698</v>
      </c>
    </row>
    <row r="423" spans="1:13">
      <c r="A423" t="s">
        <v>558</v>
      </c>
      <c r="B423" s="150">
        <v>0.36399999999999999</v>
      </c>
      <c r="C423" t="s">
        <v>559</v>
      </c>
      <c r="D423" s="150">
        <v>0.36099999999999999</v>
      </c>
      <c r="E423" t="s">
        <v>288</v>
      </c>
      <c r="F423" t="s">
        <v>610</v>
      </c>
      <c r="G423">
        <v>51</v>
      </c>
      <c r="H423" s="150">
        <v>2.1000000000000001E-2</v>
      </c>
      <c r="I423" t="s">
        <v>561</v>
      </c>
      <c r="J423" s="149">
        <v>2478</v>
      </c>
      <c r="K423" s="29">
        <v>1</v>
      </c>
      <c r="L423" t="s">
        <v>562</v>
      </c>
      <c r="M423" s="149">
        <v>3698</v>
      </c>
    </row>
    <row r="424" spans="1:13">
      <c r="A424" t="s">
        <v>558</v>
      </c>
      <c r="B424" s="150">
        <v>0.36399999999999999</v>
      </c>
      <c r="C424" t="s">
        <v>559</v>
      </c>
      <c r="D424" s="150">
        <v>0.36099999999999999</v>
      </c>
      <c r="E424" t="s">
        <v>288</v>
      </c>
      <c r="F424" t="s">
        <v>611</v>
      </c>
      <c r="G424">
        <v>35</v>
      </c>
      <c r="H424" s="150">
        <v>1.4E-2</v>
      </c>
      <c r="I424" t="s">
        <v>561</v>
      </c>
      <c r="J424" s="149">
        <v>2478</v>
      </c>
      <c r="K424" s="29">
        <v>1</v>
      </c>
      <c r="L424" t="s">
        <v>562</v>
      </c>
      <c r="M424" s="149">
        <v>3698</v>
      </c>
    </row>
    <row r="425" spans="1:13">
      <c r="A425" t="s">
        <v>558</v>
      </c>
      <c r="B425" s="150">
        <v>0.36399999999999999</v>
      </c>
      <c r="C425" t="s">
        <v>559</v>
      </c>
      <c r="D425" s="150">
        <v>0.36099999999999999</v>
      </c>
      <c r="E425" t="s">
        <v>288</v>
      </c>
      <c r="F425" t="s">
        <v>612</v>
      </c>
      <c r="G425">
        <v>9</v>
      </c>
      <c r="H425" s="150">
        <v>4.0000000000000001E-3</v>
      </c>
      <c r="I425" t="s">
        <v>561</v>
      </c>
      <c r="J425" s="149">
        <v>2478</v>
      </c>
      <c r="K425" s="29">
        <v>1</v>
      </c>
      <c r="L425" t="s">
        <v>562</v>
      </c>
      <c r="M425" s="149">
        <v>3698</v>
      </c>
    </row>
    <row r="426" spans="1:13">
      <c r="A426" t="s">
        <v>558</v>
      </c>
      <c r="B426" s="150">
        <v>0.36399999999999999</v>
      </c>
      <c r="C426" t="s">
        <v>559</v>
      </c>
      <c r="D426" s="150">
        <v>0.36099999999999999</v>
      </c>
      <c r="E426" t="s">
        <v>288</v>
      </c>
      <c r="F426" t="s">
        <v>613</v>
      </c>
      <c r="G426">
        <v>5</v>
      </c>
      <c r="H426" s="150">
        <v>2E-3</v>
      </c>
      <c r="I426" t="s">
        <v>561</v>
      </c>
      <c r="J426" s="149">
        <v>2478</v>
      </c>
      <c r="K426" s="29">
        <v>1</v>
      </c>
      <c r="L426" t="s">
        <v>562</v>
      </c>
      <c r="M426" s="149">
        <v>3698</v>
      </c>
    </row>
    <row r="427" spans="1:13">
      <c r="A427" t="s">
        <v>558</v>
      </c>
      <c r="B427" s="150">
        <v>0.36399999999999999</v>
      </c>
      <c r="C427" t="s">
        <v>559</v>
      </c>
      <c r="D427" s="150">
        <v>0.36099999999999999</v>
      </c>
      <c r="E427" t="s">
        <v>288</v>
      </c>
      <c r="F427" t="s">
        <v>614</v>
      </c>
      <c r="G427">
        <v>313</v>
      </c>
      <c r="H427" s="150">
        <v>0.126</v>
      </c>
      <c r="I427" t="s">
        <v>561</v>
      </c>
      <c r="J427" s="149">
        <v>2478</v>
      </c>
      <c r="K427" s="29">
        <v>1</v>
      </c>
      <c r="L427" t="s">
        <v>562</v>
      </c>
      <c r="M427" s="149">
        <v>3698</v>
      </c>
    </row>
    <row r="428" spans="1:13">
      <c r="A428" t="s">
        <v>558</v>
      </c>
      <c r="B428" s="150">
        <v>0.36399999999999999</v>
      </c>
      <c r="C428" t="s">
        <v>559</v>
      </c>
      <c r="D428" s="150">
        <v>0.36099999999999999</v>
      </c>
      <c r="E428" t="s">
        <v>288</v>
      </c>
      <c r="F428" t="s">
        <v>615</v>
      </c>
      <c r="G428">
        <v>3</v>
      </c>
      <c r="H428" s="150">
        <v>1E-3</v>
      </c>
      <c r="I428" t="s">
        <v>561</v>
      </c>
      <c r="J428" s="149">
        <v>2478</v>
      </c>
      <c r="K428" s="29">
        <v>1</v>
      </c>
      <c r="L428" t="s">
        <v>562</v>
      </c>
      <c r="M428" s="149">
        <v>3698</v>
      </c>
    </row>
    <row r="429" spans="1:13">
      <c r="A429" t="s">
        <v>558</v>
      </c>
      <c r="B429" s="150">
        <v>0.36399999999999999</v>
      </c>
      <c r="C429" t="s">
        <v>559</v>
      </c>
      <c r="D429" s="150">
        <v>0.36099999999999999</v>
      </c>
      <c r="E429" t="s">
        <v>288</v>
      </c>
      <c r="F429" t="s">
        <v>616</v>
      </c>
      <c r="G429">
        <v>110</v>
      </c>
      <c r="H429" s="150">
        <v>4.3999999999999997E-2</v>
      </c>
      <c r="I429" t="s">
        <v>561</v>
      </c>
      <c r="J429" s="149">
        <v>2478</v>
      </c>
      <c r="K429" s="29">
        <v>1</v>
      </c>
      <c r="L429" t="s">
        <v>562</v>
      </c>
      <c r="M429" s="149">
        <v>3698</v>
      </c>
    </row>
    <row r="430" spans="1:13">
      <c r="A430" t="s">
        <v>558</v>
      </c>
      <c r="B430" s="150">
        <v>0.36399999999999999</v>
      </c>
      <c r="C430" t="s">
        <v>559</v>
      </c>
      <c r="D430" s="150">
        <v>0.36099999999999999</v>
      </c>
      <c r="E430" t="s">
        <v>288</v>
      </c>
      <c r="F430" t="s">
        <v>617</v>
      </c>
      <c r="G430">
        <v>0</v>
      </c>
      <c r="H430" s="150">
        <v>0</v>
      </c>
      <c r="I430" t="s">
        <v>561</v>
      </c>
      <c r="J430" s="149">
        <v>2478</v>
      </c>
      <c r="K430" s="29">
        <v>1</v>
      </c>
      <c r="L430" t="s">
        <v>562</v>
      </c>
      <c r="M430" s="149">
        <v>3698</v>
      </c>
    </row>
    <row r="431" spans="1:13">
      <c r="A431" t="s">
        <v>558</v>
      </c>
      <c r="B431" s="150">
        <v>0.36399999999999999</v>
      </c>
      <c r="C431" t="s">
        <v>559</v>
      </c>
      <c r="D431" s="150">
        <v>0.36099999999999999</v>
      </c>
      <c r="E431" t="s">
        <v>288</v>
      </c>
      <c r="F431" t="s">
        <v>618</v>
      </c>
      <c r="G431">
        <v>22</v>
      </c>
      <c r="H431" s="150">
        <v>8.9999999999999993E-3</v>
      </c>
      <c r="I431" t="s">
        <v>561</v>
      </c>
      <c r="J431" s="149">
        <v>2478</v>
      </c>
      <c r="K431" s="29">
        <v>1</v>
      </c>
      <c r="L431" t="s">
        <v>562</v>
      </c>
      <c r="M431" s="149">
        <v>3698</v>
      </c>
    </row>
    <row r="432" spans="1:13">
      <c r="A432" t="s">
        <v>558</v>
      </c>
      <c r="B432" s="150">
        <v>0.36399999999999999</v>
      </c>
      <c r="C432" t="s">
        <v>559</v>
      </c>
      <c r="D432" s="150">
        <v>0.36099999999999999</v>
      </c>
      <c r="E432" t="s">
        <v>288</v>
      </c>
      <c r="F432" t="s">
        <v>619</v>
      </c>
      <c r="G432">
        <v>22</v>
      </c>
      <c r="H432" s="150">
        <v>8.9999999999999993E-3</v>
      </c>
      <c r="I432" t="s">
        <v>561</v>
      </c>
      <c r="J432" s="149">
        <v>2478</v>
      </c>
      <c r="K432" s="29">
        <v>1</v>
      </c>
      <c r="L432" t="s">
        <v>562</v>
      </c>
      <c r="M432" s="149">
        <v>3698</v>
      </c>
    </row>
    <row r="433" spans="1:13">
      <c r="A433" t="s">
        <v>558</v>
      </c>
      <c r="B433" s="150">
        <v>0.36399999999999999</v>
      </c>
      <c r="C433" t="s">
        <v>559</v>
      </c>
      <c r="D433" s="150">
        <v>0.36099999999999999</v>
      </c>
      <c r="E433" t="s">
        <v>288</v>
      </c>
      <c r="F433" t="s">
        <v>620</v>
      </c>
      <c r="G433">
        <v>7</v>
      </c>
      <c r="H433" s="150">
        <v>3.0000000000000001E-3</v>
      </c>
      <c r="I433" t="s">
        <v>561</v>
      </c>
      <c r="J433" s="149">
        <v>2478</v>
      </c>
      <c r="K433" s="29">
        <v>1</v>
      </c>
      <c r="L433" t="s">
        <v>562</v>
      </c>
      <c r="M433" s="149">
        <v>3698</v>
      </c>
    </row>
    <row r="434" spans="1:13">
      <c r="A434" t="s">
        <v>558</v>
      </c>
      <c r="B434" s="150">
        <v>0.36399999999999999</v>
      </c>
      <c r="C434" t="s">
        <v>559</v>
      </c>
      <c r="D434" s="150">
        <v>0.36099999999999999</v>
      </c>
      <c r="E434" t="s">
        <v>288</v>
      </c>
      <c r="F434" t="s">
        <v>621</v>
      </c>
      <c r="G434">
        <v>0</v>
      </c>
      <c r="H434" s="150">
        <v>0</v>
      </c>
      <c r="I434" t="s">
        <v>561</v>
      </c>
      <c r="J434" s="149">
        <v>2478</v>
      </c>
      <c r="K434" s="29">
        <v>1</v>
      </c>
      <c r="L434" t="s">
        <v>562</v>
      </c>
      <c r="M434" s="149">
        <v>3698</v>
      </c>
    </row>
    <row r="435" spans="1:13">
      <c r="A435" t="s">
        <v>558</v>
      </c>
      <c r="B435" s="150">
        <v>0.36399999999999999</v>
      </c>
      <c r="C435" t="s">
        <v>559</v>
      </c>
      <c r="D435" s="150">
        <v>0.36099999999999999</v>
      </c>
      <c r="E435" t="s">
        <v>288</v>
      </c>
      <c r="F435" t="s">
        <v>622</v>
      </c>
      <c r="G435">
        <v>7</v>
      </c>
      <c r="H435" s="150">
        <v>3.0000000000000001E-3</v>
      </c>
      <c r="I435" t="s">
        <v>561</v>
      </c>
      <c r="J435" s="149">
        <v>2478</v>
      </c>
      <c r="K435" s="29">
        <v>1</v>
      </c>
      <c r="L435" t="s">
        <v>562</v>
      </c>
      <c r="M435" s="149">
        <v>3698</v>
      </c>
    </row>
    <row r="436" spans="1:13">
      <c r="A436" t="s">
        <v>558</v>
      </c>
      <c r="B436" s="150">
        <v>0.36399999999999999</v>
      </c>
      <c r="C436" t="s">
        <v>559</v>
      </c>
      <c r="D436" s="150">
        <v>0.36099999999999999</v>
      </c>
      <c r="E436" t="s">
        <v>288</v>
      </c>
      <c r="F436" t="s">
        <v>623</v>
      </c>
      <c r="G436">
        <v>226</v>
      </c>
      <c r="H436" s="150">
        <v>9.0999999999999998E-2</v>
      </c>
      <c r="I436" t="s">
        <v>561</v>
      </c>
      <c r="J436" s="149">
        <v>2478</v>
      </c>
      <c r="K436" s="29">
        <v>1</v>
      </c>
      <c r="L436" t="s">
        <v>562</v>
      </c>
      <c r="M436" s="149">
        <v>3698</v>
      </c>
    </row>
    <row r="437" spans="1:13">
      <c r="A437" t="s">
        <v>558</v>
      </c>
      <c r="B437" s="150">
        <v>0.36399999999999999</v>
      </c>
      <c r="C437" t="s">
        <v>559</v>
      </c>
      <c r="D437" s="150">
        <v>0.36099999999999999</v>
      </c>
      <c r="E437" t="s">
        <v>288</v>
      </c>
      <c r="F437" t="s">
        <v>624</v>
      </c>
      <c r="G437">
        <v>38</v>
      </c>
      <c r="H437" s="150">
        <v>1.4999999999999999E-2</v>
      </c>
      <c r="I437" t="s">
        <v>561</v>
      </c>
      <c r="J437" s="149">
        <v>2478</v>
      </c>
      <c r="K437" s="29">
        <v>1</v>
      </c>
      <c r="L437" t="s">
        <v>562</v>
      </c>
      <c r="M437" s="149">
        <v>3698</v>
      </c>
    </row>
    <row r="438" spans="1:13">
      <c r="A438" t="s">
        <v>558</v>
      </c>
      <c r="B438" s="150">
        <v>0.36399999999999999</v>
      </c>
      <c r="C438" t="s">
        <v>559</v>
      </c>
      <c r="D438" s="150">
        <v>0.36099999999999999</v>
      </c>
      <c r="E438" t="s">
        <v>288</v>
      </c>
      <c r="F438" t="s">
        <v>625</v>
      </c>
      <c r="G438">
        <v>117</v>
      </c>
      <c r="H438" s="150">
        <v>4.7E-2</v>
      </c>
      <c r="I438" t="s">
        <v>561</v>
      </c>
      <c r="J438" s="149">
        <v>2478</v>
      </c>
      <c r="K438" s="29">
        <v>1</v>
      </c>
      <c r="L438" t="s">
        <v>562</v>
      </c>
      <c r="M438" s="149">
        <v>3698</v>
      </c>
    </row>
    <row r="439" spans="1:13">
      <c r="A439" t="s">
        <v>558</v>
      </c>
      <c r="B439" s="150">
        <v>0.36399999999999999</v>
      </c>
      <c r="C439" t="s">
        <v>559</v>
      </c>
      <c r="D439" s="150">
        <v>0.36099999999999999</v>
      </c>
      <c r="E439" t="s">
        <v>288</v>
      </c>
      <c r="F439" t="s">
        <v>626</v>
      </c>
      <c r="G439">
        <v>3</v>
      </c>
      <c r="H439" s="150">
        <v>1E-3</v>
      </c>
      <c r="I439" t="s">
        <v>561</v>
      </c>
      <c r="J439" s="149">
        <v>2478</v>
      </c>
      <c r="K439" s="29">
        <v>1</v>
      </c>
      <c r="L439" t="s">
        <v>562</v>
      </c>
      <c r="M439" s="149">
        <v>3698</v>
      </c>
    </row>
    <row r="440" spans="1:13">
      <c r="A440" t="s">
        <v>558</v>
      </c>
      <c r="B440" s="150">
        <v>0.36399999999999999</v>
      </c>
      <c r="C440" t="s">
        <v>559</v>
      </c>
      <c r="D440" s="150">
        <v>0.36099999999999999</v>
      </c>
      <c r="E440" t="s">
        <v>288</v>
      </c>
      <c r="F440" t="s">
        <v>627</v>
      </c>
      <c r="G440">
        <v>24</v>
      </c>
      <c r="H440" s="150">
        <v>0.01</v>
      </c>
      <c r="I440" t="s">
        <v>561</v>
      </c>
      <c r="J440" s="149">
        <v>2478</v>
      </c>
      <c r="K440" s="29">
        <v>1</v>
      </c>
      <c r="L440" t="s">
        <v>562</v>
      </c>
      <c r="M440" s="149">
        <v>3698</v>
      </c>
    </row>
    <row r="441" spans="1:13">
      <c r="A441" t="s">
        <v>558</v>
      </c>
      <c r="B441" s="150">
        <v>0.36399999999999999</v>
      </c>
      <c r="C441" t="s">
        <v>559</v>
      </c>
      <c r="D441" s="150">
        <v>0.36099999999999999</v>
      </c>
      <c r="E441" t="s">
        <v>288</v>
      </c>
      <c r="F441" t="s">
        <v>628</v>
      </c>
      <c r="G441">
        <v>4</v>
      </c>
      <c r="H441" s="150">
        <v>2E-3</v>
      </c>
      <c r="I441" t="s">
        <v>561</v>
      </c>
      <c r="J441" s="149">
        <v>2478</v>
      </c>
      <c r="K441" s="29">
        <v>1</v>
      </c>
      <c r="L441" t="s">
        <v>562</v>
      </c>
      <c r="M441" s="149">
        <v>3698</v>
      </c>
    </row>
    <row r="442" spans="1:13">
      <c r="A442" t="s">
        <v>558</v>
      </c>
      <c r="B442" s="150">
        <v>0.36399999999999999</v>
      </c>
      <c r="C442" t="s">
        <v>559</v>
      </c>
      <c r="D442" s="150">
        <v>0.36099999999999999</v>
      </c>
      <c r="E442" t="s">
        <v>288</v>
      </c>
      <c r="F442" t="s">
        <v>629</v>
      </c>
      <c r="G442">
        <v>15</v>
      </c>
      <c r="H442" s="150">
        <v>6.0000000000000001E-3</v>
      </c>
      <c r="I442" t="s">
        <v>561</v>
      </c>
      <c r="J442" s="149">
        <v>2478</v>
      </c>
      <c r="K442" s="29">
        <v>1</v>
      </c>
      <c r="L442" t="s">
        <v>562</v>
      </c>
      <c r="M442" s="149">
        <v>3698</v>
      </c>
    </row>
    <row r="443" spans="1:13">
      <c r="A443" t="s">
        <v>558</v>
      </c>
      <c r="B443" s="150">
        <v>0.36399999999999999</v>
      </c>
      <c r="C443" t="s">
        <v>630</v>
      </c>
      <c r="D443" s="150">
        <v>0.35799999999999998</v>
      </c>
      <c r="E443" t="s">
        <v>288</v>
      </c>
      <c r="F443" t="s">
        <v>631</v>
      </c>
      <c r="G443">
        <v>326</v>
      </c>
      <c r="H443" s="150">
        <v>0.26700000000000002</v>
      </c>
      <c r="I443" t="s">
        <v>632</v>
      </c>
      <c r="J443" s="149">
        <v>1220</v>
      </c>
      <c r="K443" s="29">
        <v>1</v>
      </c>
      <c r="L443" t="s">
        <v>562</v>
      </c>
      <c r="M443" s="149">
        <v>3698</v>
      </c>
    </row>
    <row r="444" spans="1:13">
      <c r="A444" t="s">
        <v>558</v>
      </c>
      <c r="B444" s="150">
        <v>0.36399999999999999</v>
      </c>
      <c r="C444" t="s">
        <v>630</v>
      </c>
      <c r="D444" s="150">
        <v>0.35799999999999998</v>
      </c>
      <c r="E444" t="s">
        <v>288</v>
      </c>
      <c r="F444" t="s">
        <v>633</v>
      </c>
      <c r="G444">
        <v>141</v>
      </c>
      <c r="H444" s="150">
        <v>0.11600000000000001</v>
      </c>
      <c r="I444" t="s">
        <v>632</v>
      </c>
      <c r="J444" s="149">
        <v>1220</v>
      </c>
      <c r="K444" s="29">
        <v>1</v>
      </c>
      <c r="L444" t="s">
        <v>562</v>
      </c>
      <c r="M444" s="149">
        <v>3698</v>
      </c>
    </row>
    <row r="445" spans="1:13">
      <c r="A445" t="s">
        <v>558</v>
      </c>
      <c r="B445" s="150">
        <v>0.36399999999999999</v>
      </c>
      <c r="C445" t="s">
        <v>630</v>
      </c>
      <c r="D445" s="150">
        <v>0.35799999999999998</v>
      </c>
      <c r="E445" t="s">
        <v>288</v>
      </c>
      <c r="F445" t="s">
        <v>624</v>
      </c>
      <c r="G445">
        <v>244</v>
      </c>
      <c r="H445" s="150">
        <v>0.2</v>
      </c>
      <c r="I445" t="s">
        <v>632</v>
      </c>
      <c r="J445" s="149">
        <v>1220</v>
      </c>
      <c r="K445" s="29">
        <v>1</v>
      </c>
      <c r="L445" t="s">
        <v>562</v>
      </c>
      <c r="M445" s="149">
        <v>3698</v>
      </c>
    </row>
    <row r="446" spans="1:13">
      <c r="A446" t="s">
        <v>558</v>
      </c>
      <c r="B446" s="150">
        <v>0.36399999999999999</v>
      </c>
      <c r="C446" t="s">
        <v>630</v>
      </c>
      <c r="D446" s="150">
        <v>0.35799999999999998</v>
      </c>
      <c r="E446" t="s">
        <v>288</v>
      </c>
      <c r="F446" t="s">
        <v>634</v>
      </c>
      <c r="G446">
        <v>57</v>
      </c>
      <c r="H446" s="150">
        <v>4.7E-2</v>
      </c>
      <c r="I446" t="s">
        <v>632</v>
      </c>
      <c r="J446" s="149">
        <v>1220</v>
      </c>
      <c r="K446" s="29">
        <v>1</v>
      </c>
      <c r="L446" t="s">
        <v>562</v>
      </c>
      <c r="M446" s="149">
        <v>3698</v>
      </c>
    </row>
    <row r="447" spans="1:13">
      <c r="A447" t="s">
        <v>558</v>
      </c>
      <c r="B447" s="150">
        <v>0.36399999999999999</v>
      </c>
      <c r="C447" t="s">
        <v>630</v>
      </c>
      <c r="D447" s="150">
        <v>0.35799999999999998</v>
      </c>
      <c r="E447" t="s">
        <v>288</v>
      </c>
      <c r="F447" t="s">
        <v>635</v>
      </c>
      <c r="G447">
        <v>82</v>
      </c>
      <c r="H447" s="150">
        <v>6.7000000000000004E-2</v>
      </c>
      <c r="I447" t="s">
        <v>632</v>
      </c>
      <c r="J447" s="149">
        <v>1220</v>
      </c>
      <c r="K447" s="29">
        <v>1</v>
      </c>
      <c r="L447" t="s">
        <v>562</v>
      </c>
      <c r="M447" s="149">
        <v>3698</v>
      </c>
    </row>
    <row r="448" spans="1:13">
      <c r="A448" t="s">
        <v>558</v>
      </c>
      <c r="B448" s="150">
        <v>0.36399999999999999</v>
      </c>
      <c r="C448" t="s">
        <v>630</v>
      </c>
      <c r="D448" s="150">
        <v>0.35799999999999998</v>
      </c>
      <c r="E448" t="s">
        <v>288</v>
      </c>
      <c r="F448" t="s">
        <v>579</v>
      </c>
      <c r="G448">
        <v>260</v>
      </c>
      <c r="H448" s="150">
        <v>0.21299999999999999</v>
      </c>
      <c r="I448" t="s">
        <v>632</v>
      </c>
      <c r="J448" s="149">
        <v>1220</v>
      </c>
      <c r="K448" s="29">
        <v>1</v>
      </c>
      <c r="L448" t="s">
        <v>562</v>
      </c>
      <c r="M448" s="149">
        <v>3698</v>
      </c>
    </row>
    <row r="449" spans="1:13">
      <c r="A449" t="s">
        <v>558</v>
      </c>
      <c r="B449" s="150">
        <v>0.36399999999999999</v>
      </c>
      <c r="C449" t="s">
        <v>630</v>
      </c>
      <c r="D449" s="150">
        <v>0.35799999999999998</v>
      </c>
      <c r="E449" t="s">
        <v>288</v>
      </c>
      <c r="F449" t="s">
        <v>636</v>
      </c>
      <c r="G449">
        <v>110</v>
      </c>
      <c r="H449" s="150">
        <v>0.09</v>
      </c>
      <c r="I449" t="s">
        <v>632</v>
      </c>
      <c r="J449" s="149">
        <v>1220</v>
      </c>
      <c r="K449" s="29">
        <v>1</v>
      </c>
      <c r="L449" t="s">
        <v>562</v>
      </c>
      <c r="M449" s="149">
        <v>3698</v>
      </c>
    </row>
    <row r="450" spans="1:13">
      <c r="A450" t="s">
        <v>637</v>
      </c>
      <c r="B450" s="150">
        <v>0.371</v>
      </c>
      <c r="C450" t="s">
        <v>637</v>
      </c>
      <c r="D450" s="150">
        <v>0.371</v>
      </c>
      <c r="E450" t="s">
        <v>288</v>
      </c>
      <c r="F450" t="s">
        <v>638</v>
      </c>
      <c r="G450">
        <v>28</v>
      </c>
      <c r="H450" s="150">
        <v>5.0999999999999997E-2</v>
      </c>
      <c r="I450" t="s">
        <v>639</v>
      </c>
      <c r="J450">
        <v>553</v>
      </c>
      <c r="K450" s="29">
        <v>1</v>
      </c>
      <c r="L450" t="s">
        <v>640</v>
      </c>
      <c r="M450">
        <v>553</v>
      </c>
    </row>
    <row r="451" spans="1:13">
      <c r="A451" t="s">
        <v>637</v>
      </c>
      <c r="B451" s="150">
        <v>0.371</v>
      </c>
      <c r="C451" t="s">
        <v>637</v>
      </c>
      <c r="D451" s="150">
        <v>0.371</v>
      </c>
      <c r="E451" t="s">
        <v>288</v>
      </c>
      <c r="F451" t="s">
        <v>641</v>
      </c>
      <c r="G451">
        <v>11</v>
      </c>
      <c r="H451" s="150">
        <v>0.02</v>
      </c>
      <c r="I451" t="s">
        <v>639</v>
      </c>
      <c r="J451">
        <v>553</v>
      </c>
      <c r="K451" s="29">
        <v>1</v>
      </c>
      <c r="L451" t="s">
        <v>640</v>
      </c>
      <c r="M451">
        <v>553</v>
      </c>
    </row>
    <row r="452" spans="1:13">
      <c r="A452" t="s">
        <v>637</v>
      </c>
      <c r="B452" s="150">
        <v>0.371</v>
      </c>
      <c r="C452" t="s">
        <v>637</v>
      </c>
      <c r="D452" s="150">
        <v>0.371</v>
      </c>
      <c r="E452" t="s">
        <v>288</v>
      </c>
      <c r="F452" t="s">
        <v>642</v>
      </c>
      <c r="G452">
        <v>65</v>
      </c>
      <c r="H452" s="150">
        <v>0.11799999999999999</v>
      </c>
      <c r="I452" t="s">
        <v>639</v>
      </c>
      <c r="J452">
        <v>553</v>
      </c>
      <c r="K452" s="29">
        <v>1</v>
      </c>
      <c r="L452" t="s">
        <v>640</v>
      </c>
      <c r="M452">
        <v>553</v>
      </c>
    </row>
    <row r="453" spans="1:13">
      <c r="A453" t="s">
        <v>637</v>
      </c>
      <c r="B453" s="150">
        <v>0.371</v>
      </c>
      <c r="C453" t="s">
        <v>637</v>
      </c>
      <c r="D453" s="150">
        <v>0.371</v>
      </c>
      <c r="E453" t="s">
        <v>288</v>
      </c>
      <c r="F453" t="s">
        <v>643</v>
      </c>
      <c r="G453">
        <v>44</v>
      </c>
      <c r="H453" s="150">
        <v>0.08</v>
      </c>
      <c r="I453" t="s">
        <v>639</v>
      </c>
      <c r="J453">
        <v>553</v>
      </c>
      <c r="K453" s="29">
        <v>1</v>
      </c>
      <c r="L453" t="s">
        <v>640</v>
      </c>
      <c r="M453">
        <v>553</v>
      </c>
    </row>
    <row r="454" spans="1:13">
      <c r="A454" t="s">
        <v>637</v>
      </c>
      <c r="B454" s="150">
        <v>0.371</v>
      </c>
      <c r="C454" t="s">
        <v>637</v>
      </c>
      <c r="D454" s="150">
        <v>0.371</v>
      </c>
      <c r="E454" t="s">
        <v>288</v>
      </c>
      <c r="F454" t="s">
        <v>644</v>
      </c>
      <c r="G454">
        <v>267</v>
      </c>
      <c r="H454" s="150">
        <v>0.48299999999999998</v>
      </c>
      <c r="I454" t="s">
        <v>639</v>
      </c>
      <c r="J454">
        <v>553</v>
      </c>
      <c r="K454" s="29">
        <v>1</v>
      </c>
      <c r="L454" t="s">
        <v>640</v>
      </c>
      <c r="M454">
        <v>553</v>
      </c>
    </row>
    <row r="455" spans="1:13">
      <c r="A455" t="s">
        <v>637</v>
      </c>
      <c r="B455" s="150">
        <v>0.371</v>
      </c>
      <c r="C455" t="s">
        <v>637</v>
      </c>
      <c r="D455" s="150">
        <v>0.371</v>
      </c>
      <c r="E455" t="s">
        <v>288</v>
      </c>
      <c r="F455" t="s">
        <v>645</v>
      </c>
      <c r="G455">
        <v>106</v>
      </c>
      <c r="H455" s="150">
        <v>0.192</v>
      </c>
      <c r="I455" t="s">
        <v>639</v>
      </c>
      <c r="J455">
        <v>553</v>
      </c>
      <c r="K455" s="29">
        <v>1</v>
      </c>
      <c r="L455" t="s">
        <v>640</v>
      </c>
      <c r="M455">
        <v>553</v>
      </c>
    </row>
    <row r="456" spans="1:13">
      <c r="A456" t="s">
        <v>637</v>
      </c>
      <c r="B456" s="150">
        <v>0.371</v>
      </c>
      <c r="C456" t="s">
        <v>637</v>
      </c>
      <c r="D456" s="150">
        <v>0.371</v>
      </c>
      <c r="E456" t="s">
        <v>288</v>
      </c>
      <c r="F456" t="s">
        <v>646</v>
      </c>
      <c r="G456">
        <v>12</v>
      </c>
      <c r="H456" s="150">
        <v>2.1999999999999999E-2</v>
      </c>
      <c r="I456" t="s">
        <v>639</v>
      </c>
      <c r="J456">
        <v>553</v>
      </c>
      <c r="K456" s="29">
        <v>1</v>
      </c>
      <c r="L456" t="s">
        <v>640</v>
      </c>
      <c r="M456">
        <v>553</v>
      </c>
    </row>
    <row r="457" spans="1:13">
      <c r="A457" t="s">
        <v>637</v>
      </c>
      <c r="B457" s="150">
        <v>0.371</v>
      </c>
      <c r="C457" t="s">
        <v>637</v>
      </c>
      <c r="D457" s="150">
        <v>0.371</v>
      </c>
      <c r="E457" t="s">
        <v>288</v>
      </c>
      <c r="F457" t="s">
        <v>647</v>
      </c>
      <c r="G457">
        <v>0</v>
      </c>
      <c r="H457" s="150">
        <v>0</v>
      </c>
      <c r="I457" t="s">
        <v>639</v>
      </c>
      <c r="J457">
        <v>553</v>
      </c>
      <c r="K457" s="29">
        <v>1</v>
      </c>
      <c r="L457" t="s">
        <v>640</v>
      </c>
      <c r="M457">
        <v>553</v>
      </c>
    </row>
    <row r="458" spans="1:13">
      <c r="A458" t="s">
        <v>637</v>
      </c>
      <c r="B458" s="150">
        <v>0.371</v>
      </c>
      <c r="C458" t="s">
        <v>637</v>
      </c>
      <c r="D458" s="150">
        <v>0.371</v>
      </c>
      <c r="E458" t="s">
        <v>288</v>
      </c>
      <c r="F458" t="s">
        <v>648</v>
      </c>
      <c r="G458">
        <v>0</v>
      </c>
      <c r="H458" s="150">
        <v>0</v>
      </c>
      <c r="I458" t="s">
        <v>639</v>
      </c>
      <c r="J458">
        <v>553</v>
      </c>
      <c r="K458" s="29">
        <v>1</v>
      </c>
      <c r="L458" t="s">
        <v>640</v>
      </c>
      <c r="M458">
        <v>553</v>
      </c>
    </row>
    <row r="459" spans="1:13">
      <c r="A459" t="s">
        <v>637</v>
      </c>
      <c r="B459" s="150">
        <v>0.371</v>
      </c>
      <c r="C459" t="s">
        <v>637</v>
      </c>
      <c r="D459" s="150">
        <v>0.371</v>
      </c>
      <c r="E459" t="s">
        <v>288</v>
      </c>
      <c r="F459" t="s">
        <v>649</v>
      </c>
      <c r="G459">
        <v>0</v>
      </c>
      <c r="H459" s="150">
        <v>0</v>
      </c>
      <c r="I459" t="s">
        <v>639</v>
      </c>
      <c r="J459">
        <v>553</v>
      </c>
      <c r="K459" s="29">
        <v>1</v>
      </c>
      <c r="L459" t="s">
        <v>640</v>
      </c>
      <c r="M459">
        <v>553</v>
      </c>
    </row>
    <row r="460" spans="1:13">
      <c r="A460" t="s">
        <v>637</v>
      </c>
      <c r="B460" s="150">
        <v>0.371</v>
      </c>
      <c r="C460" t="s">
        <v>637</v>
      </c>
      <c r="D460" s="150">
        <v>0.371</v>
      </c>
      <c r="E460" t="s">
        <v>288</v>
      </c>
      <c r="F460" t="s">
        <v>650</v>
      </c>
      <c r="G460">
        <v>3</v>
      </c>
      <c r="H460" s="150">
        <v>5.0000000000000001E-3</v>
      </c>
      <c r="I460" t="s">
        <v>639</v>
      </c>
      <c r="J460">
        <v>553</v>
      </c>
      <c r="K460" s="29">
        <v>1</v>
      </c>
      <c r="L460" t="s">
        <v>640</v>
      </c>
      <c r="M460">
        <v>553</v>
      </c>
    </row>
    <row r="461" spans="1:13">
      <c r="A461" t="s">
        <v>637</v>
      </c>
      <c r="B461" s="150">
        <v>0.371</v>
      </c>
      <c r="C461" t="s">
        <v>637</v>
      </c>
      <c r="D461" s="150">
        <v>0.371</v>
      </c>
      <c r="E461" t="s">
        <v>288</v>
      </c>
      <c r="F461" t="s">
        <v>651</v>
      </c>
      <c r="G461">
        <v>15</v>
      </c>
      <c r="H461" s="150">
        <v>2.7E-2</v>
      </c>
      <c r="I461" t="s">
        <v>639</v>
      </c>
      <c r="J461">
        <v>553</v>
      </c>
      <c r="K461" s="29">
        <v>1</v>
      </c>
      <c r="L461" t="s">
        <v>640</v>
      </c>
      <c r="M461">
        <v>553</v>
      </c>
    </row>
    <row r="462" spans="1:13">
      <c r="A462" t="s">
        <v>637</v>
      </c>
      <c r="B462" s="150">
        <v>0.371</v>
      </c>
      <c r="C462" t="s">
        <v>637</v>
      </c>
      <c r="D462" s="150">
        <v>0.371</v>
      </c>
      <c r="E462" t="s">
        <v>288</v>
      </c>
      <c r="F462" t="s">
        <v>652</v>
      </c>
      <c r="G462">
        <v>0</v>
      </c>
      <c r="H462" s="150">
        <v>0</v>
      </c>
      <c r="I462" t="s">
        <v>639</v>
      </c>
      <c r="J462">
        <v>553</v>
      </c>
      <c r="K462" s="29">
        <v>1</v>
      </c>
      <c r="L462" t="s">
        <v>640</v>
      </c>
      <c r="M462">
        <v>553</v>
      </c>
    </row>
    <row r="463" spans="1:13">
      <c r="A463" t="s">
        <v>637</v>
      </c>
      <c r="B463" s="150">
        <v>0.371</v>
      </c>
      <c r="C463" t="s">
        <v>637</v>
      </c>
      <c r="D463" s="150">
        <v>0.371</v>
      </c>
      <c r="E463" t="s">
        <v>288</v>
      </c>
      <c r="F463" t="s">
        <v>653</v>
      </c>
      <c r="G463">
        <v>0</v>
      </c>
      <c r="H463" s="150">
        <v>0</v>
      </c>
      <c r="I463" t="s">
        <v>639</v>
      </c>
      <c r="J463">
        <v>553</v>
      </c>
      <c r="K463" s="29">
        <v>1</v>
      </c>
      <c r="L463" t="s">
        <v>640</v>
      </c>
      <c r="M463">
        <v>553</v>
      </c>
    </row>
    <row r="464" spans="1:13">
      <c r="A464" t="s">
        <v>637</v>
      </c>
      <c r="B464" s="150">
        <v>0.371</v>
      </c>
      <c r="C464" t="s">
        <v>637</v>
      </c>
      <c r="D464" s="150">
        <v>0.371</v>
      </c>
      <c r="E464" t="s">
        <v>288</v>
      </c>
      <c r="F464" t="s">
        <v>654</v>
      </c>
      <c r="G464">
        <v>2</v>
      </c>
      <c r="H464" s="150">
        <v>4.0000000000000001E-3</v>
      </c>
      <c r="I464" t="s">
        <v>639</v>
      </c>
      <c r="J464">
        <v>553</v>
      </c>
      <c r="K464" s="29">
        <v>1</v>
      </c>
      <c r="L464" t="s">
        <v>640</v>
      </c>
      <c r="M464">
        <v>553</v>
      </c>
    </row>
    <row r="465" spans="1:13">
      <c r="A465" t="s">
        <v>655</v>
      </c>
      <c r="B465" s="150">
        <v>2.1999999999999999E-2</v>
      </c>
      <c r="C465" t="s">
        <v>655</v>
      </c>
      <c r="D465" s="150">
        <v>2.1999999999999999E-2</v>
      </c>
      <c r="E465" t="s">
        <v>288</v>
      </c>
      <c r="F465" t="s">
        <v>656</v>
      </c>
      <c r="G465">
        <v>4</v>
      </c>
      <c r="H465" s="150">
        <v>8.5000000000000006E-2</v>
      </c>
      <c r="I465" t="s">
        <v>657</v>
      </c>
      <c r="J465">
        <v>47</v>
      </c>
      <c r="K465" s="29">
        <v>1</v>
      </c>
      <c r="L465" t="s">
        <v>658</v>
      </c>
      <c r="M465">
        <v>47</v>
      </c>
    </row>
    <row r="466" spans="1:13">
      <c r="A466" t="s">
        <v>655</v>
      </c>
      <c r="B466" s="150">
        <v>2.1999999999999999E-2</v>
      </c>
      <c r="C466" t="s">
        <v>655</v>
      </c>
      <c r="D466" s="150">
        <v>2.1999999999999999E-2</v>
      </c>
      <c r="E466" t="s">
        <v>288</v>
      </c>
      <c r="F466" t="s">
        <v>659</v>
      </c>
      <c r="G466">
        <v>5</v>
      </c>
      <c r="H466" s="150">
        <v>0.106</v>
      </c>
      <c r="I466" t="s">
        <v>657</v>
      </c>
      <c r="J466">
        <v>47</v>
      </c>
      <c r="K466" s="29">
        <v>1</v>
      </c>
      <c r="L466" t="s">
        <v>658</v>
      </c>
      <c r="M466">
        <v>47</v>
      </c>
    </row>
    <row r="467" spans="1:13">
      <c r="A467" t="s">
        <v>655</v>
      </c>
      <c r="B467" s="150">
        <v>2.1999999999999999E-2</v>
      </c>
      <c r="C467" t="s">
        <v>655</v>
      </c>
      <c r="D467" s="150">
        <v>2.1999999999999999E-2</v>
      </c>
      <c r="E467" t="s">
        <v>288</v>
      </c>
      <c r="F467" t="s">
        <v>660</v>
      </c>
      <c r="G467">
        <v>0</v>
      </c>
      <c r="H467" s="150">
        <v>0</v>
      </c>
      <c r="I467" t="s">
        <v>657</v>
      </c>
      <c r="J467">
        <v>47</v>
      </c>
      <c r="K467" s="29">
        <v>1</v>
      </c>
      <c r="L467" t="s">
        <v>658</v>
      </c>
      <c r="M467">
        <v>47</v>
      </c>
    </row>
    <row r="468" spans="1:13">
      <c r="A468" t="s">
        <v>655</v>
      </c>
      <c r="B468" s="150">
        <v>2.1999999999999999E-2</v>
      </c>
      <c r="C468" t="s">
        <v>655</v>
      </c>
      <c r="D468" s="150">
        <v>2.1999999999999999E-2</v>
      </c>
      <c r="E468" t="s">
        <v>288</v>
      </c>
      <c r="F468" t="s">
        <v>661</v>
      </c>
      <c r="G468">
        <v>4</v>
      </c>
      <c r="H468" s="150">
        <v>8.5000000000000006E-2</v>
      </c>
      <c r="I468" t="s">
        <v>657</v>
      </c>
      <c r="J468">
        <v>47</v>
      </c>
      <c r="K468" s="29">
        <v>1</v>
      </c>
      <c r="L468" t="s">
        <v>658</v>
      </c>
      <c r="M468">
        <v>47</v>
      </c>
    </row>
    <row r="469" spans="1:13">
      <c r="A469" t="s">
        <v>655</v>
      </c>
      <c r="B469" s="150">
        <v>2.1999999999999999E-2</v>
      </c>
      <c r="C469" t="s">
        <v>655</v>
      </c>
      <c r="D469" s="150">
        <v>2.1999999999999999E-2</v>
      </c>
      <c r="E469" t="s">
        <v>288</v>
      </c>
      <c r="F469" t="s">
        <v>662</v>
      </c>
      <c r="G469">
        <v>9</v>
      </c>
      <c r="H469" s="150">
        <v>0.191</v>
      </c>
      <c r="I469" t="s">
        <v>657</v>
      </c>
      <c r="J469">
        <v>47</v>
      </c>
      <c r="K469" s="29">
        <v>1</v>
      </c>
      <c r="L469" t="s">
        <v>658</v>
      </c>
      <c r="M469">
        <v>47</v>
      </c>
    </row>
    <row r="470" spans="1:13">
      <c r="A470" t="s">
        <v>655</v>
      </c>
      <c r="B470" s="150">
        <v>2.1999999999999999E-2</v>
      </c>
      <c r="C470" t="s">
        <v>655</v>
      </c>
      <c r="D470" s="150">
        <v>2.1999999999999999E-2</v>
      </c>
      <c r="E470" t="s">
        <v>288</v>
      </c>
      <c r="F470" t="s">
        <v>663</v>
      </c>
      <c r="G470">
        <v>5</v>
      </c>
      <c r="H470" s="150">
        <v>0.106</v>
      </c>
      <c r="I470" t="s">
        <v>657</v>
      </c>
      <c r="J470">
        <v>47</v>
      </c>
      <c r="K470" s="29">
        <v>1</v>
      </c>
      <c r="L470" t="s">
        <v>658</v>
      </c>
      <c r="M470">
        <v>47</v>
      </c>
    </row>
    <row r="471" spans="1:13">
      <c r="A471" t="s">
        <v>655</v>
      </c>
      <c r="B471" s="150">
        <v>2.1999999999999999E-2</v>
      </c>
      <c r="C471" t="s">
        <v>655</v>
      </c>
      <c r="D471" s="150">
        <v>2.1999999999999999E-2</v>
      </c>
      <c r="E471" t="s">
        <v>288</v>
      </c>
      <c r="F471" t="s">
        <v>664</v>
      </c>
      <c r="G471">
        <v>4</v>
      </c>
      <c r="H471" s="150">
        <v>8.5000000000000006E-2</v>
      </c>
      <c r="I471" t="s">
        <v>657</v>
      </c>
      <c r="J471">
        <v>47</v>
      </c>
      <c r="K471" s="29">
        <v>1</v>
      </c>
      <c r="L471" t="s">
        <v>658</v>
      </c>
      <c r="M471">
        <v>47</v>
      </c>
    </row>
    <row r="472" spans="1:13">
      <c r="A472" t="s">
        <v>655</v>
      </c>
      <c r="B472" s="150">
        <v>2.1999999999999999E-2</v>
      </c>
      <c r="C472" t="s">
        <v>655</v>
      </c>
      <c r="D472" s="150">
        <v>2.1999999999999999E-2</v>
      </c>
      <c r="E472" t="s">
        <v>288</v>
      </c>
      <c r="F472" t="s">
        <v>665</v>
      </c>
      <c r="G472">
        <v>16</v>
      </c>
      <c r="H472" s="150">
        <v>0.34</v>
      </c>
      <c r="I472" t="s">
        <v>657</v>
      </c>
      <c r="J472">
        <v>47</v>
      </c>
      <c r="K472" s="29">
        <v>1</v>
      </c>
      <c r="L472" t="s">
        <v>658</v>
      </c>
      <c r="M472">
        <v>47</v>
      </c>
    </row>
    <row r="473" spans="1:13">
      <c r="A473" t="s">
        <v>666</v>
      </c>
      <c r="B473" s="150">
        <v>0.38200000000000001</v>
      </c>
      <c r="C473" t="s">
        <v>666</v>
      </c>
      <c r="D473" s="150">
        <v>0.38200000000000001</v>
      </c>
      <c r="E473" t="s">
        <v>288</v>
      </c>
      <c r="F473" t="s">
        <v>667</v>
      </c>
      <c r="G473">
        <v>57</v>
      </c>
      <c r="H473" s="150">
        <v>0.14299999999999999</v>
      </c>
      <c r="I473" t="s">
        <v>668</v>
      </c>
      <c r="J473">
        <v>399</v>
      </c>
      <c r="K473" s="29">
        <v>1</v>
      </c>
      <c r="L473" t="s">
        <v>669</v>
      </c>
      <c r="M473">
        <v>399</v>
      </c>
    </row>
    <row r="474" spans="1:13">
      <c r="A474" t="s">
        <v>666</v>
      </c>
      <c r="B474" s="150">
        <v>0.38200000000000001</v>
      </c>
      <c r="C474" t="s">
        <v>666</v>
      </c>
      <c r="D474" s="150">
        <v>0.38200000000000001</v>
      </c>
      <c r="E474" t="s">
        <v>288</v>
      </c>
      <c r="F474" t="s">
        <v>670</v>
      </c>
      <c r="G474">
        <v>201</v>
      </c>
      <c r="H474" s="150">
        <v>0.504</v>
      </c>
      <c r="I474" t="s">
        <v>668</v>
      </c>
      <c r="J474">
        <v>399</v>
      </c>
      <c r="K474" s="29">
        <v>1</v>
      </c>
      <c r="L474" t="s">
        <v>669</v>
      </c>
      <c r="M474">
        <v>399</v>
      </c>
    </row>
    <row r="475" spans="1:13">
      <c r="A475" t="s">
        <v>666</v>
      </c>
      <c r="B475" s="150">
        <v>0.38200000000000001</v>
      </c>
      <c r="C475" t="s">
        <v>666</v>
      </c>
      <c r="D475" s="150">
        <v>0.38200000000000001</v>
      </c>
      <c r="E475" t="s">
        <v>288</v>
      </c>
      <c r="F475" t="s">
        <v>671</v>
      </c>
      <c r="G475">
        <v>20</v>
      </c>
      <c r="H475" s="150">
        <v>0.05</v>
      </c>
      <c r="I475" t="s">
        <v>668</v>
      </c>
      <c r="J475">
        <v>399</v>
      </c>
      <c r="K475" s="29">
        <v>1</v>
      </c>
      <c r="L475" t="s">
        <v>669</v>
      </c>
      <c r="M475">
        <v>399</v>
      </c>
    </row>
    <row r="476" spans="1:13">
      <c r="A476" t="s">
        <v>666</v>
      </c>
      <c r="B476" s="150">
        <v>0.38200000000000001</v>
      </c>
      <c r="C476" t="s">
        <v>666</v>
      </c>
      <c r="D476" s="150">
        <v>0.38200000000000001</v>
      </c>
      <c r="E476" t="s">
        <v>288</v>
      </c>
      <c r="F476" t="s">
        <v>672</v>
      </c>
      <c r="G476">
        <v>121</v>
      </c>
      <c r="H476" s="150">
        <v>0.30299999999999999</v>
      </c>
      <c r="I476" t="s">
        <v>668</v>
      </c>
      <c r="J476">
        <v>399</v>
      </c>
      <c r="K476" s="29">
        <v>1</v>
      </c>
      <c r="L476" t="s">
        <v>669</v>
      </c>
      <c r="M476">
        <v>399</v>
      </c>
    </row>
    <row r="477" spans="1:13">
      <c r="A477" t="s">
        <v>673</v>
      </c>
      <c r="B477" s="150">
        <v>0.35899999999999999</v>
      </c>
      <c r="C477" t="s">
        <v>673</v>
      </c>
      <c r="D477" s="150">
        <v>0.35899999999999999</v>
      </c>
      <c r="E477" t="s">
        <v>288</v>
      </c>
      <c r="F477" t="s">
        <v>674</v>
      </c>
      <c r="G477">
        <v>23</v>
      </c>
      <c r="H477" s="150">
        <v>6.0999999999999999E-2</v>
      </c>
      <c r="I477" t="s">
        <v>675</v>
      </c>
      <c r="J477">
        <v>375</v>
      </c>
      <c r="K477" s="29">
        <v>1</v>
      </c>
      <c r="L477" t="s">
        <v>676</v>
      </c>
      <c r="M477">
        <v>375</v>
      </c>
    </row>
    <row r="478" spans="1:13">
      <c r="A478" t="s">
        <v>673</v>
      </c>
      <c r="B478" s="150">
        <v>0.35899999999999999</v>
      </c>
      <c r="C478" t="s">
        <v>673</v>
      </c>
      <c r="D478" s="150">
        <v>0.35899999999999999</v>
      </c>
      <c r="E478" t="s">
        <v>288</v>
      </c>
      <c r="F478" t="s">
        <v>677</v>
      </c>
      <c r="G478">
        <v>146</v>
      </c>
      <c r="H478" s="150">
        <v>0.38900000000000001</v>
      </c>
      <c r="I478" t="s">
        <v>675</v>
      </c>
      <c r="J478">
        <v>375</v>
      </c>
      <c r="K478" s="29">
        <v>1</v>
      </c>
      <c r="L478" t="s">
        <v>676</v>
      </c>
      <c r="M478">
        <v>375</v>
      </c>
    </row>
    <row r="479" spans="1:13">
      <c r="A479" t="s">
        <v>673</v>
      </c>
      <c r="B479" s="150">
        <v>0.35899999999999999</v>
      </c>
      <c r="C479" t="s">
        <v>673</v>
      </c>
      <c r="D479" s="150">
        <v>0.35899999999999999</v>
      </c>
      <c r="E479" t="s">
        <v>288</v>
      </c>
      <c r="F479" t="s">
        <v>678</v>
      </c>
      <c r="G479">
        <v>33</v>
      </c>
      <c r="H479" s="150">
        <v>8.7999999999999995E-2</v>
      </c>
      <c r="I479" t="s">
        <v>675</v>
      </c>
      <c r="J479">
        <v>375</v>
      </c>
      <c r="K479" s="29">
        <v>1</v>
      </c>
      <c r="L479" t="s">
        <v>676</v>
      </c>
      <c r="M479">
        <v>375</v>
      </c>
    </row>
    <row r="480" spans="1:13">
      <c r="A480" t="s">
        <v>673</v>
      </c>
      <c r="B480" s="150">
        <v>0.35899999999999999</v>
      </c>
      <c r="C480" t="s">
        <v>673</v>
      </c>
      <c r="D480" s="150">
        <v>0.35899999999999999</v>
      </c>
      <c r="E480" t="s">
        <v>288</v>
      </c>
      <c r="F480" t="s">
        <v>679</v>
      </c>
      <c r="G480">
        <v>23</v>
      </c>
      <c r="H480" s="150">
        <v>6.0999999999999999E-2</v>
      </c>
      <c r="I480" t="s">
        <v>675</v>
      </c>
      <c r="J480">
        <v>375</v>
      </c>
      <c r="K480" s="29">
        <v>1</v>
      </c>
      <c r="L480" t="s">
        <v>676</v>
      </c>
      <c r="M480">
        <v>375</v>
      </c>
    </row>
    <row r="481" spans="1:13">
      <c r="A481" t="s">
        <v>673</v>
      </c>
      <c r="B481" s="150">
        <v>0.35899999999999999</v>
      </c>
      <c r="C481" t="s">
        <v>673</v>
      </c>
      <c r="D481" s="150">
        <v>0.35899999999999999</v>
      </c>
      <c r="E481" t="s">
        <v>288</v>
      </c>
      <c r="F481" t="s">
        <v>680</v>
      </c>
      <c r="G481">
        <v>31</v>
      </c>
      <c r="H481" s="150">
        <v>8.3000000000000004E-2</v>
      </c>
      <c r="I481" t="s">
        <v>675</v>
      </c>
      <c r="J481">
        <v>375</v>
      </c>
      <c r="K481" s="29">
        <v>1</v>
      </c>
      <c r="L481" t="s">
        <v>676</v>
      </c>
      <c r="M481">
        <v>375</v>
      </c>
    </row>
    <row r="482" spans="1:13">
      <c r="A482" t="s">
        <v>673</v>
      </c>
      <c r="B482" s="150">
        <v>0.35899999999999999</v>
      </c>
      <c r="C482" t="s">
        <v>673</v>
      </c>
      <c r="D482" s="150">
        <v>0.35899999999999999</v>
      </c>
      <c r="E482" t="s">
        <v>288</v>
      </c>
      <c r="F482" t="s">
        <v>681</v>
      </c>
      <c r="G482">
        <v>10</v>
      </c>
      <c r="H482" s="150">
        <v>2.7E-2</v>
      </c>
      <c r="I482" t="s">
        <v>675</v>
      </c>
      <c r="J482">
        <v>375</v>
      </c>
      <c r="K482" s="29">
        <v>1</v>
      </c>
      <c r="L482" t="s">
        <v>676</v>
      </c>
      <c r="M482">
        <v>375</v>
      </c>
    </row>
    <row r="483" spans="1:13">
      <c r="A483" t="s">
        <v>673</v>
      </c>
      <c r="B483" s="150">
        <v>0.35899999999999999</v>
      </c>
      <c r="C483" t="s">
        <v>673</v>
      </c>
      <c r="D483" s="150">
        <v>0.35899999999999999</v>
      </c>
      <c r="E483" t="s">
        <v>288</v>
      </c>
      <c r="F483" t="s">
        <v>682</v>
      </c>
      <c r="G483">
        <v>60</v>
      </c>
      <c r="H483" s="150">
        <v>0.16</v>
      </c>
      <c r="I483" t="s">
        <v>675</v>
      </c>
      <c r="J483">
        <v>375</v>
      </c>
      <c r="K483" s="29">
        <v>1</v>
      </c>
      <c r="L483" t="s">
        <v>676</v>
      </c>
      <c r="M483">
        <v>375</v>
      </c>
    </row>
    <row r="484" spans="1:13">
      <c r="A484" t="s">
        <v>673</v>
      </c>
      <c r="B484" s="150">
        <v>0.35899999999999999</v>
      </c>
      <c r="C484" t="s">
        <v>673</v>
      </c>
      <c r="D484" s="150">
        <v>0.35899999999999999</v>
      </c>
      <c r="E484" t="s">
        <v>288</v>
      </c>
      <c r="F484" t="s">
        <v>683</v>
      </c>
      <c r="G484">
        <v>42</v>
      </c>
      <c r="H484" s="150">
        <v>0.112</v>
      </c>
      <c r="I484" t="s">
        <v>675</v>
      </c>
      <c r="J484">
        <v>375</v>
      </c>
      <c r="K484" s="29">
        <v>1</v>
      </c>
      <c r="L484" t="s">
        <v>676</v>
      </c>
      <c r="M484">
        <v>375</v>
      </c>
    </row>
    <row r="485" spans="1:13">
      <c r="A485" t="s">
        <v>673</v>
      </c>
      <c r="B485" s="150">
        <v>0.35899999999999999</v>
      </c>
      <c r="C485" t="s">
        <v>673</v>
      </c>
      <c r="D485" s="150">
        <v>0.35899999999999999</v>
      </c>
      <c r="E485" t="s">
        <v>288</v>
      </c>
      <c r="F485" t="s">
        <v>684</v>
      </c>
      <c r="G485">
        <v>7</v>
      </c>
      <c r="H485" s="150">
        <v>1.9E-2</v>
      </c>
      <c r="I485" t="s">
        <v>675</v>
      </c>
      <c r="J485">
        <v>375</v>
      </c>
      <c r="K485" s="29">
        <v>1</v>
      </c>
      <c r="L485" t="s">
        <v>676</v>
      </c>
      <c r="M485">
        <v>375</v>
      </c>
    </row>
    <row r="486" spans="1:13">
      <c r="A486" t="s">
        <v>685</v>
      </c>
      <c r="B486" s="150">
        <v>8.8999999999999996E-2</v>
      </c>
      <c r="C486" t="s">
        <v>685</v>
      </c>
      <c r="D486" s="150">
        <v>8.8999999999999996E-2</v>
      </c>
      <c r="E486" t="s">
        <v>288</v>
      </c>
      <c r="F486" t="s">
        <v>686</v>
      </c>
      <c r="G486">
        <v>26</v>
      </c>
      <c r="H486" s="150">
        <v>0.28000000000000003</v>
      </c>
      <c r="I486" t="s">
        <v>687</v>
      </c>
      <c r="J486">
        <v>93</v>
      </c>
      <c r="K486" s="29">
        <v>1</v>
      </c>
      <c r="L486" t="s">
        <v>688</v>
      </c>
      <c r="M486">
        <v>93</v>
      </c>
    </row>
    <row r="487" spans="1:13">
      <c r="A487" t="s">
        <v>685</v>
      </c>
      <c r="B487" s="150">
        <v>8.8999999999999996E-2</v>
      </c>
      <c r="C487" t="s">
        <v>685</v>
      </c>
      <c r="D487" s="150">
        <v>8.8999999999999996E-2</v>
      </c>
      <c r="E487" t="s">
        <v>288</v>
      </c>
      <c r="F487" t="s">
        <v>689</v>
      </c>
      <c r="G487">
        <v>10</v>
      </c>
      <c r="H487" s="150">
        <v>0.108</v>
      </c>
      <c r="I487" t="s">
        <v>687</v>
      </c>
      <c r="J487">
        <v>93</v>
      </c>
      <c r="K487" s="29">
        <v>1</v>
      </c>
      <c r="L487" t="s">
        <v>688</v>
      </c>
      <c r="M487">
        <v>93</v>
      </c>
    </row>
    <row r="488" spans="1:13">
      <c r="A488" t="s">
        <v>685</v>
      </c>
      <c r="B488" s="150">
        <v>8.8999999999999996E-2</v>
      </c>
      <c r="C488" t="s">
        <v>685</v>
      </c>
      <c r="D488" s="150">
        <v>8.8999999999999996E-2</v>
      </c>
      <c r="E488" t="s">
        <v>288</v>
      </c>
      <c r="F488" t="s">
        <v>690</v>
      </c>
      <c r="G488">
        <v>2</v>
      </c>
      <c r="H488" s="150">
        <v>2.1999999999999999E-2</v>
      </c>
      <c r="I488" t="s">
        <v>687</v>
      </c>
      <c r="J488">
        <v>93</v>
      </c>
      <c r="K488" s="29">
        <v>1</v>
      </c>
      <c r="L488" t="s">
        <v>688</v>
      </c>
      <c r="M488">
        <v>93</v>
      </c>
    </row>
    <row r="489" spans="1:13">
      <c r="A489" t="s">
        <v>685</v>
      </c>
      <c r="B489" s="150">
        <v>8.8999999999999996E-2</v>
      </c>
      <c r="C489" t="s">
        <v>685</v>
      </c>
      <c r="D489" s="150">
        <v>8.8999999999999996E-2</v>
      </c>
      <c r="E489" t="s">
        <v>288</v>
      </c>
      <c r="F489" t="s">
        <v>691</v>
      </c>
      <c r="G489">
        <v>21</v>
      </c>
      <c r="H489" s="150">
        <v>0.22600000000000001</v>
      </c>
      <c r="I489" t="s">
        <v>687</v>
      </c>
      <c r="J489">
        <v>93</v>
      </c>
      <c r="K489" s="29">
        <v>1</v>
      </c>
      <c r="L489" t="s">
        <v>688</v>
      </c>
      <c r="M489">
        <v>93</v>
      </c>
    </row>
    <row r="490" spans="1:13">
      <c r="A490" t="s">
        <v>685</v>
      </c>
      <c r="B490" s="150">
        <v>8.8999999999999996E-2</v>
      </c>
      <c r="C490" t="s">
        <v>685</v>
      </c>
      <c r="D490" s="150">
        <v>8.8999999999999996E-2</v>
      </c>
      <c r="E490" t="s">
        <v>288</v>
      </c>
      <c r="F490" t="s">
        <v>692</v>
      </c>
      <c r="G490">
        <v>5</v>
      </c>
      <c r="H490" s="150">
        <v>5.3999999999999999E-2</v>
      </c>
      <c r="I490" t="s">
        <v>687</v>
      </c>
      <c r="J490">
        <v>93</v>
      </c>
      <c r="K490" s="29">
        <v>1</v>
      </c>
      <c r="L490" t="s">
        <v>688</v>
      </c>
      <c r="M490">
        <v>93</v>
      </c>
    </row>
    <row r="491" spans="1:13">
      <c r="A491" t="s">
        <v>685</v>
      </c>
      <c r="B491" s="150">
        <v>8.8999999999999996E-2</v>
      </c>
      <c r="C491" t="s">
        <v>685</v>
      </c>
      <c r="D491" s="150">
        <v>8.8999999999999996E-2</v>
      </c>
      <c r="E491" t="s">
        <v>288</v>
      </c>
      <c r="F491" t="s">
        <v>693</v>
      </c>
      <c r="G491">
        <v>4</v>
      </c>
      <c r="H491" s="150">
        <v>4.2999999999999997E-2</v>
      </c>
      <c r="I491" t="s">
        <v>687</v>
      </c>
      <c r="J491">
        <v>93</v>
      </c>
      <c r="K491" s="29">
        <v>1</v>
      </c>
      <c r="L491" t="s">
        <v>688</v>
      </c>
      <c r="M491">
        <v>93</v>
      </c>
    </row>
    <row r="492" spans="1:13">
      <c r="A492" t="s">
        <v>685</v>
      </c>
      <c r="B492" s="150">
        <v>8.8999999999999996E-2</v>
      </c>
      <c r="C492" t="s">
        <v>685</v>
      </c>
      <c r="D492" s="150">
        <v>8.8999999999999996E-2</v>
      </c>
      <c r="E492" t="s">
        <v>288</v>
      </c>
      <c r="F492" t="s">
        <v>694</v>
      </c>
      <c r="G492">
        <v>2</v>
      </c>
      <c r="H492" s="150">
        <v>2.1999999999999999E-2</v>
      </c>
      <c r="I492" t="s">
        <v>687</v>
      </c>
      <c r="J492">
        <v>93</v>
      </c>
      <c r="K492" s="29">
        <v>1</v>
      </c>
      <c r="L492" t="s">
        <v>688</v>
      </c>
      <c r="M492">
        <v>93</v>
      </c>
    </row>
    <row r="493" spans="1:13">
      <c r="A493" t="s">
        <v>685</v>
      </c>
      <c r="B493" s="150">
        <v>8.8999999999999996E-2</v>
      </c>
      <c r="C493" t="s">
        <v>685</v>
      </c>
      <c r="D493" s="150">
        <v>8.8999999999999996E-2</v>
      </c>
      <c r="E493" t="s">
        <v>288</v>
      </c>
      <c r="F493" t="s">
        <v>695</v>
      </c>
      <c r="G493">
        <v>2</v>
      </c>
      <c r="H493" s="150">
        <v>2.1999999999999999E-2</v>
      </c>
      <c r="I493" t="s">
        <v>687</v>
      </c>
      <c r="J493">
        <v>93</v>
      </c>
      <c r="K493" s="29">
        <v>1</v>
      </c>
      <c r="L493" t="s">
        <v>688</v>
      </c>
      <c r="M493">
        <v>93</v>
      </c>
    </row>
    <row r="494" spans="1:13">
      <c r="A494" t="s">
        <v>685</v>
      </c>
      <c r="B494" s="150">
        <v>8.8999999999999996E-2</v>
      </c>
      <c r="C494" t="s">
        <v>685</v>
      </c>
      <c r="D494" s="150">
        <v>8.8999999999999996E-2</v>
      </c>
      <c r="E494" t="s">
        <v>288</v>
      </c>
      <c r="F494" t="s">
        <v>696</v>
      </c>
      <c r="G494">
        <v>1</v>
      </c>
      <c r="H494" s="150">
        <v>1.0999999999999999E-2</v>
      </c>
      <c r="I494" t="s">
        <v>687</v>
      </c>
      <c r="J494">
        <v>93</v>
      </c>
      <c r="K494" s="29">
        <v>1</v>
      </c>
      <c r="L494" t="s">
        <v>688</v>
      </c>
      <c r="M494">
        <v>93</v>
      </c>
    </row>
    <row r="495" spans="1:13">
      <c r="A495" t="s">
        <v>685</v>
      </c>
      <c r="B495" s="150">
        <v>8.8999999999999996E-2</v>
      </c>
      <c r="C495" t="s">
        <v>685</v>
      </c>
      <c r="D495" s="150">
        <v>8.8999999999999996E-2</v>
      </c>
      <c r="E495" t="s">
        <v>288</v>
      </c>
      <c r="F495" t="s">
        <v>697</v>
      </c>
      <c r="G495">
        <v>0</v>
      </c>
      <c r="H495" s="150">
        <v>0</v>
      </c>
      <c r="I495" t="s">
        <v>687</v>
      </c>
      <c r="J495">
        <v>93</v>
      </c>
      <c r="K495" s="29">
        <v>1</v>
      </c>
      <c r="L495" t="s">
        <v>688</v>
      </c>
      <c r="M495">
        <v>93</v>
      </c>
    </row>
    <row r="496" spans="1:13">
      <c r="A496" t="s">
        <v>685</v>
      </c>
      <c r="B496" s="150">
        <v>8.8999999999999996E-2</v>
      </c>
      <c r="C496" t="s">
        <v>685</v>
      </c>
      <c r="D496" s="150">
        <v>8.8999999999999996E-2</v>
      </c>
      <c r="E496" t="s">
        <v>288</v>
      </c>
      <c r="F496" t="s">
        <v>698</v>
      </c>
      <c r="G496">
        <v>0</v>
      </c>
      <c r="H496" s="150">
        <v>0</v>
      </c>
      <c r="I496" t="s">
        <v>687</v>
      </c>
      <c r="J496">
        <v>93</v>
      </c>
      <c r="K496" s="29">
        <v>1</v>
      </c>
      <c r="L496" t="s">
        <v>688</v>
      </c>
      <c r="M496">
        <v>93</v>
      </c>
    </row>
    <row r="497" spans="1:13">
      <c r="A497" t="s">
        <v>685</v>
      </c>
      <c r="B497" s="150">
        <v>8.8999999999999996E-2</v>
      </c>
      <c r="C497" t="s">
        <v>685</v>
      </c>
      <c r="D497" s="150">
        <v>8.8999999999999996E-2</v>
      </c>
      <c r="E497" t="s">
        <v>288</v>
      </c>
      <c r="F497" t="s">
        <v>699</v>
      </c>
      <c r="G497">
        <v>3</v>
      </c>
      <c r="H497" s="150">
        <v>3.2000000000000001E-2</v>
      </c>
      <c r="I497" t="s">
        <v>687</v>
      </c>
      <c r="J497">
        <v>93</v>
      </c>
      <c r="K497" s="29">
        <v>1</v>
      </c>
      <c r="L497" t="s">
        <v>688</v>
      </c>
      <c r="M497">
        <v>93</v>
      </c>
    </row>
    <row r="498" spans="1:13">
      <c r="A498" t="s">
        <v>685</v>
      </c>
      <c r="B498" s="150">
        <v>8.8999999999999996E-2</v>
      </c>
      <c r="C498" t="s">
        <v>685</v>
      </c>
      <c r="D498" s="150">
        <v>8.8999999999999996E-2</v>
      </c>
      <c r="E498" t="s">
        <v>288</v>
      </c>
      <c r="F498" t="s">
        <v>700</v>
      </c>
      <c r="G498">
        <v>0</v>
      </c>
      <c r="H498" s="150">
        <v>0</v>
      </c>
      <c r="I498" t="s">
        <v>687</v>
      </c>
      <c r="J498">
        <v>93</v>
      </c>
      <c r="K498" s="29">
        <v>1</v>
      </c>
      <c r="L498" t="s">
        <v>688</v>
      </c>
      <c r="M498">
        <v>93</v>
      </c>
    </row>
    <row r="499" spans="1:13">
      <c r="A499" t="s">
        <v>685</v>
      </c>
      <c r="B499" s="150">
        <v>8.8999999999999996E-2</v>
      </c>
      <c r="C499" t="s">
        <v>685</v>
      </c>
      <c r="D499" s="150">
        <v>8.8999999999999996E-2</v>
      </c>
      <c r="E499" t="s">
        <v>288</v>
      </c>
      <c r="F499" t="s">
        <v>701</v>
      </c>
      <c r="G499">
        <v>0</v>
      </c>
      <c r="H499" s="150">
        <v>0</v>
      </c>
      <c r="I499" t="s">
        <v>687</v>
      </c>
      <c r="J499">
        <v>93</v>
      </c>
      <c r="K499" s="29">
        <v>1</v>
      </c>
      <c r="L499" t="s">
        <v>688</v>
      </c>
      <c r="M499">
        <v>93</v>
      </c>
    </row>
    <row r="500" spans="1:13">
      <c r="A500" t="s">
        <v>685</v>
      </c>
      <c r="B500" s="150">
        <v>8.8999999999999996E-2</v>
      </c>
      <c r="C500" t="s">
        <v>685</v>
      </c>
      <c r="D500" s="150">
        <v>8.8999999999999996E-2</v>
      </c>
      <c r="E500" t="s">
        <v>288</v>
      </c>
      <c r="F500" t="s">
        <v>702</v>
      </c>
      <c r="G500">
        <v>0</v>
      </c>
      <c r="H500" s="150">
        <v>0</v>
      </c>
      <c r="I500" t="s">
        <v>687</v>
      </c>
      <c r="J500">
        <v>93</v>
      </c>
      <c r="K500" s="29">
        <v>1</v>
      </c>
      <c r="L500" t="s">
        <v>688</v>
      </c>
      <c r="M500">
        <v>93</v>
      </c>
    </row>
    <row r="501" spans="1:13">
      <c r="A501" t="s">
        <v>685</v>
      </c>
      <c r="B501" s="150">
        <v>8.8999999999999996E-2</v>
      </c>
      <c r="C501" t="s">
        <v>685</v>
      </c>
      <c r="D501" s="150">
        <v>8.8999999999999996E-2</v>
      </c>
      <c r="E501" t="s">
        <v>288</v>
      </c>
      <c r="F501" t="s">
        <v>703</v>
      </c>
      <c r="G501">
        <v>0</v>
      </c>
      <c r="H501" s="150">
        <v>0</v>
      </c>
      <c r="I501" t="s">
        <v>687</v>
      </c>
      <c r="J501">
        <v>93</v>
      </c>
      <c r="K501" s="29">
        <v>1</v>
      </c>
      <c r="L501" t="s">
        <v>688</v>
      </c>
      <c r="M501">
        <v>93</v>
      </c>
    </row>
    <row r="502" spans="1:13">
      <c r="A502" t="s">
        <v>685</v>
      </c>
      <c r="B502" s="150">
        <v>8.8999999999999996E-2</v>
      </c>
      <c r="C502" t="s">
        <v>685</v>
      </c>
      <c r="D502" s="150">
        <v>8.8999999999999996E-2</v>
      </c>
      <c r="E502" t="s">
        <v>288</v>
      </c>
      <c r="F502" t="s">
        <v>704</v>
      </c>
      <c r="G502">
        <v>0</v>
      </c>
      <c r="H502" s="150">
        <v>0</v>
      </c>
      <c r="I502" t="s">
        <v>687</v>
      </c>
      <c r="J502">
        <v>93</v>
      </c>
      <c r="K502" s="29">
        <v>1</v>
      </c>
      <c r="L502" t="s">
        <v>688</v>
      </c>
      <c r="M502">
        <v>93</v>
      </c>
    </row>
    <row r="503" spans="1:13">
      <c r="A503" t="s">
        <v>685</v>
      </c>
      <c r="B503" s="150">
        <v>8.8999999999999996E-2</v>
      </c>
      <c r="C503" t="s">
        <v>685</v>
      </c>
      <c r="D503" s="150">
        <v>8.8999999999999996E-2</v>
      </c>
      <c r="E503" t="s">
        <v>288</v>
      </c>
      <c r="F503" t="s">
        <v>705</v>
      </c>
      <c r="G503">
        <v>0</v>
      </c>
      <c r="H503" s="150">
        <v>0</v>
      </c>
      <c r="I503" t="s">
        <v>687</v>
      </c>
      <c r="J503">
        <v>93</v>
      </c>
      <c r="K503" s="29">
        <v>1</v>
      </c>
      <c r="L503" t="s">
        <v>688</v>
      </c>
      <c r="M503">
        <v>93</v>
      </c>
    </row>
    <row r="504" spans="1:13">
      <c r="A504" t="s">
        <v>685</v>
      </c>
      <c r="B504" s="150">
        <v>8.8999999999999996E-2</v>
      </c>
      <c r="C504" t="s">
        <v>685</v>
      </c>
      <c r="D504" s="150">
        <v>8.8999999999999996E-2</v>
      </c>
      <c r="E504" t="s">
        <v>288</v>
      </c>
      <c r="F504" t="s">
        <v>706</v>
      </c>
      <c r="G504">
        <v>0</v>
      </c>
      <c r="H504" s="150">
        <v>0</v>
      </c>
      <c r="I504" t="s">
        <v>687</v>
      </c>
      <c r="J504">
        <v>93</v>
      </c>
      <c r="K504" s="29">
        <v>1</v>
      </c>
      <c r="L504" t="s">
        <v>688</v>
      </c>
      <c r="M504">
        <v>93</v>
      </c>
    </row>
    <row r="505" spans="1:13">
      <c r="A505" t="s">
        <v>685</v>
      </c>
      <c r="B505" s="150">
        <v>8.8999999999999996E-2</v>
      </c>
      <c r="C505" t="s">
        <v>685</v>
      </c>
      <c r="D505" s="150">
        <v>8.8999999999999996E-2</v>
      </c>
      <c r="E505" t="s">
        <v>288</v>
      </c>
      <c r="F505" t="s">
        <v>707</v>
      </c>
      <c r="G505">
        <v>0</v>
      </c>
      <c r="H505" s="150">
        <v>0</v>
      </c>
      <c r="I505" t="s">
        <v>687</v>
      </c>
      <c r="J505">
        <v>93</v>
      </c>
      <c r="K505" s="29">
        <v>1</v>
      </c>
      <c r="L505" t="s">
        <v>688</v>
      </c>
      <c r="M505">
        <v>93</v>
      </c>
    </row>
    <row r="506" spans="1:13">
      <c r="A506" t="s">
        <v>685</v>
      </c>
      <c r="B506" s="150">
        <v>8.8999999999999996E-2</v>
      </c>
      <c r="C506" t="s">
        <v>685</v>
      </c>
      <c r="D506" s="150">
        <v>8.8999999999999996E-2</v>
      </c>
      <c r="E506" t="s">
        <v>288</v>
      </c>
      <c r="F506" t="s">
        <v>708</v>
      </c>
      <c r="G506">
        <v>0</v>
      </c>
      <c r="H506" s="150">
        <v>0</v>
      </c>
      <c r="I506" t="s">
        <v>687</v>
      </c>
      <c r="J506">
        <v>93</v>
      </c>
      <c r="K506" s="29">
        <v>1</v>
      </c>
      <c r="L506" t="s">
        <v>688</v>
      </c>
      <c r="M506">
        <v>93</v>
      </c>
    </row>
    <row r="507" spans="1:13">
      <c r="A507" t="s">
        <v>685</v>
      </c>
      <c r="B507" s="150">
        <v>8.8999999999999996E-2</v>
      </c>
      <c r="C507" t="s">
        <v>685</v>
      </c>
      <c r="D507" s="150">
        <v>8.8999999999999996E-2</v>
      </c>
      <c r="E507" t="s">
        <v>288</v>
      </c>
      <c r="F507" t="s">
        <v>709</v>
      </c>
      <c r="G507">
        <v>0</v>
      </c>
      <c r="H507" s="150">
        <v>0</v>
      </c>
      <c r="I507" t="s">
        <v>687</v>
      </c>
      <c r="J507">
        <v>93</v>
      </c>
      <c r="K507" s="29">
        <v>1</v>
      </c>
      <c r="L507" t="s">
        <v>688</v>
      </c>
      <c r="M507">
        <v>93</v>
      </c>
    </row>
    <row r="508" spans="1:13">
      <c r="A508" t="s">
        <v>685</v>
      </c>
      <c r="B508" s="150">
        <v>8.8999999999999996E-2</v>
      </c>
      <c r="C508" t="s">
        <v>685</v>
      </c>
      <c r="D508" s="150">
        <v>8.8999999999999996E-2</v>
      </c>
      <c r="E508" t="s">
        <v>288</v>
      </c>
      <c r="F508" t="s">
        <v>710</v>
      </c>
      <c r="G508">
        <v>8</v>
      </c>
      <c r="H508" s="150">
        <v>8.5999999999999993E-2</v>
      </c>
      <c r="I508" t="s">
        <v>687</v>
      </c>
      <c r="J508">
        <v>93</v>
      </c>
      <c r="K508" s="29">
        <v>1</v>
      </c>
      <c r="L508" t="s">
        <v>688</v>
      </c>
      <c r="M508">
        <v>93</v>
      </c>
    </row>
    <row r="509" spans="1:13">
      <c r="A509" t="s">
        <v>685</v>
      </c>
      <c r="B509" s="150">
        <v>8.8999999999999996E-2</v>
      </c>
      <c r="C509" t="s">
        <v>685</v>
      </c>
      <c r="D509" s="150">
        <v>8.8999999999999996E-2</v>
      </c>
      <c r="E509" t="s">
        <v>288</v>
      </c>
      <c r="F509" t="s">
        <v>711</v>
      </c>
      <c r="G509">
        <v>1</v>
      </c>
      <c r="H509" s="150">
        <v>1.0999999999999999E-2</v>
      </c>
      <c r="I509" t="s">
        <v>687</v>
      </c>
      <c r="J509">
        <v>93</v>
      </c>
      <c r="K509" s="29">
        <v>1</v>
      </c>
      <c r="L509" t="s">
        <v>688</v>
      </c>
      <c r="M509">
        <v>93</v>
      </c>
    </row>
    <row r="510" spans="1:13">
      <c r="A510" t="s">
        <v>685</v>
      </c>
      <c r="B510" s="150">
        <v>8.8999999999999996E-2</v>
      </c>
      <c r="C510" t="s">
        <v>685</v>
      </c>
      <c r="D510" s="150">
        <v>8.8999999999999996E-2</v>
      </c>
      <c r="E510" t="s">
        <v>288</v>
      </c>
      <c r="F510" t="s">
        <v>712</v>
      </c>
      <c r="G510">
        <v>8</v>
      </c>
      <c r="H510" s="150">
        <v>8.5999999999999993E-2</v>
      </c>
      <c r="I510" t="s">
        <v>687</v>
      </c>
      <c r="J510">
        <v>93</v>
      </c>
      <c r="K510" s="29">
        <v>1</v>
      </c>
      <c r="L510" t="s">
        <v>688</v>
      </c>
      <c r="M510">
        <v>93</v>
      </c>
    </row>
    <row r="511" spans="1:13">
      <c r="A511" t="s">
        <v>685</v>
      </c>
      <c r="B511" s="150">
        <v>8.8999999999999996E-2</v>
      </c>
      <c r="C511" t="s">
        <v>685</v>
      </c>
      <c r="D511" s="150">
        <v>8.8999999999999996E-2</v>
      </c>
      <c r="E511" t="s">
        <v>288</v>
      </c>
      <c r="F511" t="s">
        <v>81</v>
      </c>
      <c r="G511">
        <v>0</v>
      </c>
      <c r="H511" s="150">
        <v>0</v>
      </c>
      <c r="I511" t="s">
        <v>687</v>
      </c>
      <c r="J511">
        <v>93</v>
      </c>
      <c r="K511" s="29">
        <v>1</v>
      </c>
      <c r="L511" t="s">
        <v>688</v>
      </c>
      <c r="M511">
        <v>93</v>
      </c>
    </row>
    <row r="512" spans="1:13">
      <c r="A512" t="s">
        <v>713</v>
      </c>
      <c r="B512" s="150">
        <v>0.36899999999999999</v>
      </c>
      <c r="C512" t="s">
        <v>713</v>
      </c>
      <c r="D512" s="150">
        <v>0.36899999999999999</v>
      </c>
      <c r="E512" t="s">
        <v>288</v>
      </c>
      <c r="F512" t="s">
        <v>714</v>
      </c>
      <c r="G512">
        <v>71</v>
      </c>
      <c r="H512" s="150">
        <v>0.184</v>
      </c>
      <c r="I512" t="s">
        <v>715</v>
      </c>
      <c r="J512">
        <v>385</v>
      </c>
      <c r="K512" s="29">
        <v>1</v>
      </c>
      <c r="L512" t="s">
        <v>716</v>
      </c>
      <c r="M512">
        <v>385</v>
      </c>
    </row>
    <row r="513" spans="1:13">
      <c r="A513" t="s">
        <v>713</v>
      </c>
      <c r="B513" s="150">
        <v>0.36899999999999999</v>
      </c>
      <c r="C513" t="s">
        <v>713</v>
      </c>
      <c r="D513" s="150">
        <v>0.36899999999999999</v>
      </c>
      <c r="E513" t="s">
        <v>288</v>
      </c>
      <c r="F513" t="s">
        <v>717</v>
      </c>
      <c r="G513">
        <v>11</v>
      </c>
      <c r="H513" s="150">
        <v>2.9000000000000001E-2</v>
      </c>
      <c r="I513" t="s">
        <v>715</v>
      </c>
      <c r="J513">
        <v>385</v>
      </c>
      <c r="K513" s="29">
        <v>1</v>
      </c>
      <c r="L513" t="s">
        <v>716</v>
      </c>
      <c r="M513">
        <v>385</v>
      </c>
    </row>
    <row r="514" spans="1:13">
      <c r="A514" t="s">
        <v>713</v>
      </c>
      <c r="B514" s="150">
        <v>0.36899999999999999</v>
      </c>
      <c r="C514" t="s">
        <v>713</v>
      </c>
      <c r="D514" s="150">
        <v>0.36899999999999999</v>
      </c>
      <c r="E514" t="s">
        <v>288</v>
      </c>
      <c r="F514" t="s">
        <v>718</v>
      </c>
      <c r="G514">
        <v>297</v>
      </c>
      <c r="H514" s="150">
        <v>0.77100000000000002</v>
      </c>
      <c r="I514" t="s">
        <v>715</v>
      </c>
      <c r="J514">
        <v>385</v>
      </c>
      <c r="K514" s="29">
        <v>1</v>
      </c>
      <c r="L514" t="s">
        <v>716</v>
      </c>
      <c r="M514">
        <v>385</v>
      </c>
    </row>
    <row r="515" spans="1:13">
      <c r="A515" t="s">
        <v>713</v>
      </c>
      <c r="B515" s="150">
        <v>0.36899999999999999</v>
      </c>
      <c r="C515" t="s">
        <v>713</v>
      </c>
      <c r="D515" s="150">
        <v>0.36899999999999999</v>
      </c>
      <c r="E515" t="s">
        <v>288</v>
      </c>
      <c r="F515" t="s">
        <v>719</v>
      </c>
      <c r="G515">
        <v>6</v>
      </c>
      <c r="H515" s="150">
        <v>1.6E-2</v>
      </c>
      <c r="I515" t="s">
        <v>715</v>
      </c>
      <c r="J515">
        <v>385</v>
      </c>
      <c r="K515" s="29">
        <v>1</v>
      </c>
      <c r="L515" t="s">
        <v>716</v>
      </c>
      <c r="M515">
        <v>385</v>
      </c>
    </row>
    <row r="516" spans="1:13">
      <c r="A516" t="s">
        <v>720</v>
      </c>
      <c r="B516" s="150">
        <v>0.35399999999999998</v>
      </c>
      <c r="C516" t="s">
        <v>720</v>
      </c>
      <c r="D516" s="150">
        <v>6.4000000000000001E-2</v>
      </c>
      <c r="E516" t="s">
        <v>288</v>
      </c>
      <c r="F516" t="s">
        <v>721</v>
      </c>
      <c r="G516">
        <v>7</v>
      </c>
      <c r="H516" s="150">
        <v>0.104</v>
      </c>
      <c r="I516" t="s">
        <v>722</v>
      </c>
      <c r="J516">
        <v>67</v>
      </c>
      <c r="K516" s="29">
        <v>1</v>
      </c>
      <c r="L516" t="s">
        <v>723</v>
      </c>
      <c r="M516" s="149">
        <v>1846</v>
      </c>
    </row>
    <row r="517" spans="1:13">
      <c r="A517" t="s">
        <v>720</v>
      </c>
      <c r="B517" s="150">
        <v>0.35399999999999998</v>
      </c>
      <c r="C517" t="s">
        <v>720</v>
      </c>
      <c r="D517" s="150">
        <v>6.4000000000000001E-2</v>
      </c>
      <c r="E517" t="s">
        <v>288</v>
      </c>
      <c r="F517" t="s">
        <v>724</v>
      </c>
      <c r="G517">
        <v>60</v>
      </c>
      <c r="H517" s="150">
        <v>0.89600000000000002</v>
      </c>
      <c r="I517" t="s">
        <v>722</v>
      </c>
      <c r="J517">
        <v>67</v>
      </c>
      <c r="K517" s="29">
        <v>1</v>
      </c>
      <c r="L517" t="s">
        <v>723</v>
      </c>
      <c r="M517" s="149">
        <v>1846</v>
      </c>
    </row>
    <row r="518" spans="1:13">
      <c r="A518" t="s">
        <v>720</v>
      </c>
      <c r="B518" s="150">
        <v>0.35399999999999998</v>
      </c>
      <c r="C518" t="s">
        <v>725</v>
      </c>
      <c r="D518" s="150">
        <v>0.27700000000000002</v>
      </c>
      <c r="E518" t="s">
        <v>288</v>
      </c>
      <c r="F518" t="s">
        <v>726</v>
      </c>
      <c r="G518">
        <v>282</v>
      </c>
      <c r="H518" s="150">
        <v>0.53</v>
      </c>
      <c r="I518" t="s">
        <v>727</v>
      </c>
      <c r="J518">
        <v>532</v>
      </c>
      <c r="K518" s="29">
        <v>1</v>
      </c>
      <c r="L518" t="s">
        <v>723</v>
      </c>
      <c r="M518" s="149">
        <v>1846</v>
      </c>
    </row>
    <row r="519" spans="1:13">
      <c r="A519" t="s">
        <v>720</v>
      </c>
      <c r="B519" s="150">
        <v>0.35399999999999998</v>
      </c>
      <c r="C519" t="s">
        <v>725</v>
      </c>
      <c r="D519" s="150">
        <v>0.27700000000000002</v>
      </c>
      <c r="E519" t="s">
        <v>288</v>
      </c>
      <c r="F519" t="s">
        <v>728</v>
      </c>
      <c r="G519">
        <v>147</v>
      </c>
      <c r="H519" s="150">
        <v>0.27600000000000002</v>
      </c>
      <c r="I519" t="s">
        <v>727</v>
      </c>
      <c r="J519">
        <v>532</v>
      </c>
      <c r="K519" s="29">
        <v>1</v>
      </c>
      <c r="L519" t="s">
        <v>723</v>
      </c>
      <c r="M519" s="149">
        <v>1846</v>
      </c>
    </row>
    <row r="520" spans="1:13">
      <c r="A520" t="s">
        <v>720</v>
      </c>
      <c r="B520" s="150">
        <v>0.35399999999999998</v>
      </c>
      <c r="C520" t="s">
        <v>725</v>
      </c>
      <c r="D520" s="150">
        <v>0.27700000000000002</v>
      </c>
      <c r="E520" t="s">
        <v>288</v>
      </c>
      <c r="F520" t="s">
        <v>729</v>
      </c>
      <c r="G520">
        <v>17</v>
      </c>
      <c r="H520" s="150">
        <v>3.2000000000000001E-2</v>
      </c>
      <c r="I520" t="s">
        <v>727</v>
      </c>
      <c r="J520">
        <v>532</v>
      </c>
      <c r="K520" s="29">
        <v>1</v>
      </c>
      <c r="L520" t="s">
        <v>723</v>
      </c>
      <c r="M520" s="149">
        <v>1846</v>
      </c>
    </row>
    <row r="521" spans="1:13">
      <c r="A521" t="s">
        <v>720</v>
      </c>
      <c r="B521" s="150">
        <v>0.35399999999999998</v>
      </c>
      <c r="C521" t="s">
        <v>725</v>
      </c>
      <c r="D521" s="150">
        <v>0.27700000000000002</v>
      </c>
      <c r="E521" t="s">
        <v>288</v>
      </c>
      <c r="F521" t="s">
        <v>730</v>
      </c>
      <c r="G521">
        <v>21</v>
      </c>
      <c r="H521" s="150">
        <v>3.9E-2</v>
      </c>
      <c r="I521" t="s">
        <v>727</v>
      </c>
      <c r="J521">
        <v>532</v>
      </c>
      <c r="K521" s="29">
        <v>1</v>
      </c>
      <c r="L521" t="s">
        <v>723</v>
      </c>
      <c r="M521" s="149">
        <v>1846</v>
      </c>
    </row>
    <row r="522" spans="1:13">
      <c r="A522" t="s">
        <v>720</v>
      </c>
      <c r="B522" s="150">
        <v>0.35399999999999998</v>
      </c>
      <c r="C522" t="s">
        <v>725</v>
      </c>
      <c r="D522" s="150">
        <v>0.27700000000000002</v>
      </c>
      <c r="E522" t="s">
        <v>288</v>
      </c>
      <c r="F522" t="s">
        <v>731</v>
      </c>
      <c r="G522">
        <v>65</v>
      </c>
      <c r="H522" s="150">
        <v>0.122</v>
      </c>
      <c r="I522" t="s">
        <v>727</v>
      </c>
      <c r="J522">
        <v>532</v>
      </c>
      <c r="K522" s="29">
        <v>1</v>
      </c>
      <c r="L522" t="s">
        <v>723</v>
      </c>
      <c r="M522" s="149">
        <v>1846</v>
      </c>
    </row>
    <row r="523" spans="1:13">
      <c r="A523" t="s">
        <v>720</v>
      </c>
      <c r="B523" s="150">
        <v>0.35399999999999998</v>
      </c>
      <c r="C523" t="s">
        <v>732</v>
      </c>
      <c r="D523" s="150">
        <v>0.33900000000000002</v>
      </c>
      <c r="E523" t="s">
        <v>288</v>
      </c>
      <c r="F523" t="s">
        <v>733</v>
      </c>
      <c r="G523">
        <v>2</v>
      </c>
      <c r="H523" s="150">
        <v>2E-3</v>
      </c>
      <c r="I523" t="s">
        <v>734</v>
      </c>
      <c r="J523" s="149">
        <v>1247</v>
      </c>
      <c r="K523" s="29">
        <v>1</v>
      </c>
      <c r="L523" t="s">
        <v>723</v>
      </c>
      <c r="M523" s="149">
        <v>1846</v>
      </c>
    </row>
    <row r="524" spans="1:13">
      <c r="A524" t="s">
        <v>720</v>
      </c>
      <c r="B524" s="150">
        <v>0.35399999999999998</v>
      </c>
      <c r="C524" t="s">
        <v>732</v>
      </c>
      <c r="D524" s="150">
        <v>0.33900000000000002</v>
      </c>
      <c r="E524" t="s">
        <v>288</v>
      </c>
      <c r="F524" t="s">
        <v>735</v>
      </c>
      <c r="G524">
        <v>48</v>
      </c>
      <c r="H524" s="150">
        <v>3.7999999999999999E-2</v>
      </c>
      <c r="I524" t="s">
        <v>734</v>
      </c>
      <c r="J524" s="149">
        <v>1247</v>
      </c>
      <c r="K524" s="29">
        <v>1</v>
      </c>
      <c r="L524" t="s">
        <v>723</v>
      </c>
      <c r="M524" s="149">
        <v>1846</v>
      </c>
    </row>
    <row r="525" spans="1:13">
      <c r="A525" t="s">
        <v>720</v>
      </c>
      <c r="B525" s="150">
        <v>0.35399999999999998</v>
      </c>
      <c r="C525" t="s">
        <v>732</v>
      </c>
      <c r="D525" s="150">
        <v>0.33900000000000002</v>
      </c>
      <c r="E525" t="s">
        <v>288</v>
      </c>
      <c r="F525" t="s">
        <v>736</v>
      </c>
      <c r="G525">
        <v>147</v>
      </c>
      <c r="H525" s="150">
        <v>0.11799999999999999</v>
      </c>
      <c r="I525" t="s">
        <v>734</v>
      </c>
      <c r="J525" s="149">
        <v>1247</v>
      </c>
      <c r="K525" s="29">
        <v>1</v>
      </c>
      <c r="L525" t="s">
        <v>723</v>
      </c>
      <c r="M525" s="149">
        <v>1846</v>
      </c>
    </row>
    <row r="526" spans="1:13">
      <c r="A526" t="s">
        <v>720</v>
      </c>
      <c r="B526" s="150">
        <v>0.35399999999999998</v>
      </c>
      <c r="C526" t="s">
        <v>732</v>
      </c>
      <c r="D526" s="150">
        <v>0.33900000000000002</v>
      </c>
      <c r="E526" t="s">
        <v>288</v>
      </c>
      <c r="F526" t="s">
        <v>583</v>
      </c>
      <c r="G526">
        <v>43</v>
      </c>
      <c r="H526" s="150">
        <v>3.4000000000000002E-2</v>
      </c>
      <c r="I526" t="s">
        <v>734</v>
      </c>
      <c r="J526" s="149">
        <v>1247</v>
      </c>
      <c r="K526" s="29">
        <v>1</v>
      </c>
      <c r="L526" t="s">
        <v>723</v>
      </c>
      <c r="M526" s="149">
        <v>1846</v>
      </c>
    </row>
    <row r="527" spans="1:13">
      <c r="A527" t="s">
        <v>720</v>
      </c>
      <c r="B527" s="150">
        <v>0.35399999999999998</v>
      </c>
      <c r="C527" t="s">
        <v>732</v>
      </c>
      <c r="D527" s="150">
        <v>0.33900000000000002</v>
      </c>
      <c r="E527" t="s">
        <v>288</v>
      </c>
      <c r="F527" t="s">
        <v>737</v>
      </c>
      <c r="G527">
        <v>0</v>
      </c>
      <c r="H527" s="150">
        <v>0</v>
      </c>
      <c r="I527" t="s">
        <v>734</v>
      </c>
      <c r="J527" s="149">
        <v>1247</v>
      </c>
      <c r="K527" s="29">
        <v>1</v>
      </c>
      <c r="L527" t="s">
        <v>723</v>
      </c>
      <c r="M527" s="149">
        <v>1846</v>
      </c>
    </row>
    <row r="528" spans="1:13">
      <c r="A528" t="s">
        <v>720</v>
      </c>
      <c r="B528" s="150">
        <v>0.35399999999999998</v>
      </c>
      <c r="C528" t="s">
        <v>732</v>
      </c>
      <c r="D528" s="150">
        <v>0.33900000000000002</v>
      </c>
      <c r="E528" t="s">
        <v>288</v>
      </c>
      <c r="F528" t="s">
        <v>738</v>
      </c>
      <c r="G528">
        <v>11</v>
      </c>
      <c r="H528" s="150">
        <v>8.9999999999999993E-3</v>
      </c>
      <c r="I528" t="s">
        <v>734</v>
      </c>
      <c r="J528" s="149">
        <v>1247</v>
      </c>
      <c r="K528" s="29">
        <v>1</v>
      </c>
      <c r="L528" t="s">
        <v>723</v>
      </c>
      <c r="M528" s="149">
        <v>1846</v>
      </c>
    </row>
    <row r="529" spans="1:13">
      <c r="A529" t="s">
        <v>720</v>
      </c>
      <c r="B529" s="150">
        <v>0.35399999999999998</v>
      </c>
      <c r="C529" t="s">
        <v>732</v>
      </c>
      <c r="D529" s="150">
        <v>0.33900000000000002</v>
      </c>
      <c r="E529" t="s">
        <v>288</v>
      </c>
      <c r="F529" t="s">
        <v>739</v>
      </c>
      <c r="G529">
        <v>17</v>
      </c>
      <c r="H529" s="150">
        <v>1.4E-2</v>
      </c>
      <c r="I529" t="s">
        <v>734</v>
      </c>
      <c r="J529" s="149">
        <v>1247</v>
      </c>
      <c r="K529" s="29">
        <v>1</v>
      </c>
      <c r="L529" t="s">
        <v>723</v>
      </c>
      <c r="M529" s="149">
        <v>1846</v>
      </c>
    </row>
    <row r="530" spans="1:13">
      <c r="A530" t="s">
        <v>720</v>
      </c>
      <c r="B530" s="150">
        <v>0.35399999999999998</v>
      </c>
      <c r="C530" t="s">
        <v>732</v>
      </c>
      <c r="D530" s="150">
        <v>0.33900000000000002</v>
      </c>
      <c r="E530" t="s">
        <v>288</v>
      </c>
      <c r="F530" t="s">
        <v>740</v>
      </c>
      <c r="G530">
        <v>3</v>
      </c>
      <c r="H530" s="150">
        <v>2E-3</v>
      </c>
      <c r="I530" t="s">
        <v>734</v>
      </c>
      <c r="J530" s="149">
        <v>1247</v>
      </c>
      <c r="K530" s="29">
        <v>1</v>
      </c>
      <c r="L530" t="s">
        <v>723</v>
      </c>
      <c r="M530" s="149">
        <v>1846</v>
      </c>
    </row>
    <row r="531" spans="1:13">
      <c r="A531" t="s">
        <v>720</v>
      </c>
      <c r="B531" s="150">
        <v>0.35399999999999998</v>
      </c>
      <c r="C531" t="s">
        <v>732</v>
      </c>
      <c r="D531" s="150">
        <v>0.33900000000000002</v>
      </c>
      <c r="E531" t="s">
        <v>288</v>
      </c>
      <c r="F531" t="s">
        <v>741</v>
      </c>
      <c r="G531">
        <v>74</v>
      </c>
      <c r="H531" s="150">
        <v>5.8999999999999997E-2</v>
      </c>
      <c r="I531" t="s">
        <v>734</v>
      </c>
      <c r="J531" s="149">
        <v>1247</v>
      </c>
      <c r="K531" s="29">
        <v>1</v>
      </c>
      <c r="L531" t="s">
        <v>723</v>
      </c>
      <c r="M531" s="149">
        <v>1846</v>
      </c>
    </row>
    <row r="532" spans="1:13">
      <c r="A532" t="s">
        <v>720</v>
      </c>
      <c r="B532" s="150">
        <v>0.35399999999999998</v>
      </c>
      <c r="C532" t="s">
        <v>732</v>
      </c>
      <c r="D532" s="150">
        <v>0.33900000000000002</v>
      </c>
      <c r="E532" t="s">
        <v>288</v>
      </c>
      <c r="F532" t="s">
        <v>625</v>
      </c>
      <c r="G532">
        <v>49</v>
      </c>
      <c r="H532" s="150">
        <v>3.9E-2</v>
      </c>
      <c r="I532" t="s">
        <v>734</v>
      </c>
      <c r="J532" s="149">
        <v>1247</v>
      </c>
      <c r="K532" s="29">
        <v>1</v>
      </c>
      <c r="L532" t="s">
        <v>723</v>
      </c>
      <c r="M532" s="149">
        <v>1846</v>
      </c>
    </row>
    <row r="533" spans="1:13">
      <c r="A533" t="s">
        <v>720</v>
      </c>
      <c r="B533" s="150">
        <v>0.35399999999999998</v>
      </c>
      <c r="C533" t="s">
        <v>732</v>
      </c>
      <c r="D533" s="150">
        <v>0.33900000000000002</v>
      </c>
      <c r="E533" t="s">
        <v>288</v>
      </c>
      <c r="F533" t="s">
        <v>742</v>
      </c>
      <c r="G533">
        <v>74</v>
      </c>
      <c r="H533" s="150">
        <v>5.8999999999999997E-2</v>
      </c>
      <c r="I533" t="s">
        <v>734</v>
      </c>
      <c r="J533" s="149">
        <v>1247</v>
      </c>
      <c r="K533" s="29">
        <v>1</v>
      </c>
      <c r="L533" t="s">
        <v>723</v>
      </c>
      <c r="M533" s="149">
        <v>1846</v>
      </c>
    </row>
    <row r="534" spans="1:13">
      <c r="A534" t="s">
        <v>720</v>
      </c>
      <c r="B534" s="150">
        <v>0.35399999999999998</v>
      </c>
      <c r="C534" t="s">
        <v>732</v>
      </c>
      <c r="D534" s="150">
        <v>0.33900000000000002</v>
      </c>
      <c r="E534" t="s">
        <v>288</v>
      </c>
      <c r="F534" t="s">
        <v>743</v>
      </c>
      <c r="G534">
        <v>0</v>
      </c>
      <c r="H534" s="150">
        <v>0</v>
      </c>
      <c r="I534" t="s">
        <v>734</v>
      </c>
      <c r="J534" s="149">
        <v>1247</v>
      </c>
      <c r="K534" s="29">
        <v>1</v>
      </c>
      <c r="L534" t="s">
        <v>723</v>
      </c>
      <c r="M534" s="149">
        <v>1846</v>
      </c>
    </row>
    <row r="535" spans="1:13">
      <c r="A535" t="s">
        <v>720</v>
      </c>
      <c r="B535" s="150">
        <v>0.35399999999999998</v>
      </c>
      <c r="C535" t="s">
        <v>732</v>
      </c>
      <c r="D535" s="150">
        <v>0.33900000000000002</v>
      </c>
      <c r="E535" t="s">
        <v>288</v>
      </c>
      <c r="F535" t="s">
        <v>744</v>
      </c>
      <c r="G535">
        <v>44</v>
      </c>
      <c r="H535" s="150">
        <v>3.5000000000000003E-2</v>
      </c>
      <c r="I535" t="s">
        <v>734</v>
      </c>
      <c r="J535" s="149">
        <v>1247</v>
      </c>
      <c r="K535" s="29">
        <v>1</v>
      </c>
      <c r="L535" t="s">
        <v>723</v>
      </c>
      <c r="M535" s="149">
        <v>1846</v>
      </c>
    </row>
    <row r="536" spans="1:13">
      <c r="A536" t="s">
        <v>720</v>
      </c>
      <c r="B536" s="150">
        <v>0.35399999999999998</v>
      </c>
      <c r="C536" t="s">
        <v>732</v>
      </c>
      <c r="D536" s="150">
        <v>0.33900000000000002</v>
      </c>
      <c r="E536" t="s">
        <v>288</v>
      </c>
      <c r="F536" t="s">
        <v>745</v>
      </c>
      <c r="G536">
        <v>147</v>
      </c>
      <c r="H536" s="150">
        <v>0.11799999999999999</v>
      </c>
      <c r="I536" t="s">
        <v>734</v>
      </c>
      <c r="J536" s="149">
        <v>1247</v>
      </c>
      <c r="K536" s="29">
        <v>1</v>
      </c>
      <c r="L536" t="s">
        <v>723</v>
      </c>
      <c r="M536" s="149">
        <v>1846</v>
      </c>
    </row>
    <row r="537" spans="1:13">
      <c r="A537" t="s">
        <v>720</v>
      </c>
      <c r="B537" s="150">
        <v>0.35399999999999998</v>
      </c>
      <c r="C537" t="s">
        <v>732</v>
      </c>
      <c r="D537" s="150">
        <v>0.33900000000000002</v>
      </c>
      <c r="E537" t="s">
        <v>288</v>
      </c>
      <c r="F537" t="s">
        <v>746</v>
      </c>
      <c r="G537">
        <v>31</v>
      </c>
      <c r="H537" s="150">
        <v>2.5000000000000001E-2</v>
      </c>
      <c r="I537" t="s">
        <v>734</v>
      </c>
      <c r="J537" s="149">
        <v>1247</v>
      </c>
      <c r="K537" s="29">
        <v>1</v>
      </c>
      <c r="L537" t="s">
        <v>723</v>
      </c>
      <c r="M537" s="149">
        <v>1846</v>
      </c>
    </row>
    <row r="538" spans="1:13">
      <c r="A538" t="s">
        <v>720</v>
      </c>
      <c r="B538" s="150">
        <v>0.35399999999999998</v>
      </c>
      <c r="C538" t="s">
        <v>732</v>
      </c>
      <c r="D538" s="150">
        <v>0.33900000000000002</v>
      </c>
      <c r="E538" t="s">
        <v>288</v>
      </c>
      <c r="F538" t="s">
        <v>747</v>
      </c>
      <c r="G538">
        <v>0</v>
      </c>
      <c r="H538" s="150">
        <v>0</v>
      </c>
      <c r="I538" t="s">
        <v>734</v>
      </c>
      <c r="J538" s="149">
        <v>1247</v>
      </c>
      <c r="K538" s="29">
        <v>1</v>
      </c>
      <c r="L538" t="s">
        <v>723</v>
      </c>
      <c r="M538" s="149">
        <v>1846</v>
      </c>
    </row>
    <row r="539" spans="1:13">
      <c r="A539" t="s">
        <v>720</v>
      </c>
      <c r="B539" s="150">
        <v>0.35399999999999998</v>
      </c>
      <c r="C539" t="s">
        <v>732</v>
      </c>
      <c r="D539" s="150">
        <v>0.33900000000000002</v>
      </c>
      <c r="E539" t="s">
        <v>288</v>
      </c>
      <c r="F539" t="s">
        <v>748</v>
      </c>
      <c r="G539">
        <v>1</v>
      </c>
      <c r="H539" s="150">
        <v>1E-3</v>
      </c>
      <c r="I539" t="s">
        <v>734</v>
      </c>
      <c r="J539" s="149">
        <v>1247</v>
      </c>
      <c r="K539" s="29">
        <v>1</v>
      </c>
      <c r="L539" t="s">
        <v>723</v>
      </c>
      <c r="M539" s="149">
        <v>1846</v>
      </c>
    </row>
    <row r="540" spans="1:13">
      <c r="A540" t="s">
        <v>720</v>
      </c>
      <c r="B540" s="150">
        <v>0.35399999999999998</v>
      </c>
      <c r="C540" t="s">
        <v>732</v>
      </c>
      <c r="D540" s="150">
        <v>0.33900000000000002</v>
      </c>
      <c r="E540" t="s">
        <v>288</v>
      </c>
      <c r="F540" t="s">
        <v>749</v>
      </c>
      <c r="G540">
        <v>109</v>
      </c>
      <c r="H540" s="150">
        <v>8.6999999999999994E-2</v>
      </c>
      <c r="I540" t="s">
        <v>734</v>
      </c>
      <c r="J540" s="149">
        <v>1247</v>
      </c>
      <c r="K540" s="29">
        <v>1</v>
      </c>
      <c r="L540" t="s">
        <v>723</v>
      </c>
      <c r="M540" s="149">
        <v>1846</v>
      </c>
    </row>
    <row r="541" spans="1:13">
      <c r="A541" t="s">
        <v>720</v>
      </c>
      <c r="B541" s="150">
        <v>0.35399999999999998</v>
      </c>
      <c r="C541" t="s">
        <v>732</v>
      </c>
      <c r="D541" s="150">
        <v>0.33900000000000002</v>
      </c>
      <c r="E541" t="s">
        <v>288</v>
      </c>
      <c r="F541" t="s">
        <v>636</v>
      </c>
      <c r="G541">
        <v>39</v>
      </c>
      <c r="H541" s="150">
        <v>3.1E-2</v>
      </c>
      <c r="I541" t="s">
        <v>734</v>
      </c>
      <c r="J541" s="149">
        <v>1247</v>
      </c>
      <c r="K541" s="29">
        <v>1</v>
      </c>
      <c r="L541" t="s">
        <v>723</v>
      </c>
      <c r="M541" s="149">
        <v>1846</v>
      </c>
    </row>
    <row r="542" spans="1:13">
      <c r="A542" t="s">
        <v>720</v>
      </c>
      <c r="B542" s="150">
        <v>0.35399999999999998</v>
      </c>
      <c r="C542" t="s">
        <v>732</v>
      </c>
      <c r="D542" s="150">
        <v>0.33900000000000002</v>
      </c>
      <c r="E542" t="s">
        <v>288</v>
      </c>
      <c r="F542" t="s">
        <v>750</v>
      </c>
      <c r="G542">
        <v>6</v>
      </c>
      <c r="H542" s="150">
        <v>5.0000000000000001E-3</v>
      </c>
      <c r="I542" t="s">
        <v>734</v>
      </c>
      <c r="J542" s="149">
        <v>1247</v>
      </c>
      <c r="K542" s="29">
        <v>1</v>
      </c>
      <c r="L542" t="s">
        <v>723</v>
      </c>
      <c r="M542" s="149">
        <v>1846</v>
      </c>
    </row>
    <row r="543" spans="1:13">
      <c r="A543" t="s">
        <v>720</v>
      </c>
      <c r="B543" s="150">
        <v>0.35399999999999998</v>
      </c>
      <c r="C543" t="s">
        <v>732</v>
      </c>
      <c r="D543" s="150">
        <v>0.33900000000000002</v>
      </c>
      <c r="E543" t="s">
        <v>288</v>
      </c>
      <c r="F543" t="s">
        <v>751</v>
      </c>
      <c r="G543">
        <v>296</v>
      </c>
      <c r="H543" s="150">
        <v>0.23699999999999999</v>
      </c>
      <c r="I543" t="s">
        <v>734</v>
      </c>
      <c r="J543" s="149">
        <v>1247</v>
      </c>
      <c r="K543" s="29">
        <v>1</v>
      </c>
      <c r="L543" t="s">
        <v>723</v>
      </c>
      <c r="M543" s="149">
        <v>1846</v>
      </c>
    </row>
    <row r="544" spans="1:13">
      <c r="A544" t="s">
        <v>720</v>
      </c>
      <c r="B544" s="150">
        <v>0.35399999999999998</v>
      </c>
      <c r="C544" t="s">
        <v>732</v>
      </c>
      <c r="D544" s="150">
        <v>0.33900000000000002</v>
      </c>
      <c r="E544" t="s">
        <v>288</v>
      </c>
      <c r="F544" t="s">
        <v>752</v>
      </c>
      <c r="G544">
        <v>106</v>
      </c>
      <c r="H544" s="150">
        <v>8.5000000000000006E-2</v>
      </c>
      <c r="I544" t="s">
        <v>734</v>
      </c>
      <c r="J544" s="149">
        <v>1247</v>
      </c>
      <c r="K544" s="29">
        <v>1</v>
      </c>
      <c r="L544" t="s">
        <v>723</v>
      </c>
      <c r="M544" s="149">
        <v>1846</v>
      </c>
    </row>
    <row r="545" spans="1:13">
      <c r="A545" t="s">
        <v>753</v>
      </c>
      <c r="B545" s="150">
        <v>1.4E-2</v>
      </c>
      <c r="C545" t="s">
        <v>754</v>
      </c>
      <c r="D545" s="150">
        <v>1.4E-2</v>
      </c>
      <c r="E545" t="s">
        <v>288</v>
      </c>
      <c r="F545" t="s">
        <v>755</v>
      </c>
      <c r="G545">
        <v>0</v>
      </c>
      <c r="H545" s="150">
        <v>0</v>
      </c>
      <c r="I545" t="s">
        <v>756</v>
      </c>
      <c r="J545">
        <v>15</v>
      </c>
      <c r="K545" s="29">
        <v>1</v>
      </c>
      <c r="L545" t="s">
        <v>757</v>
      </c>
      <c r="M545">
        <v>22</v>
      </c>
    </row>
    <row r="546" spans="1:13">
      <c r="A546" t="s">
        <v>753</v>
      </c>
      <c r="B546" s="150">
        <v>1.4E-2</v>
      </c>
      <c r="C546" t="s">
        <v>754</v>
      </c>
      <c r="D546" s="150">
        <v>1.4E-2</v>
      </c>
      <c r="E546" t="s">
        <v>288</v>
      </c>
      <c r="F546" t="s">
        <v>758</v>
      </c>
      <c r="G546">
        <v>0</v>
      </c>
      <c r="H546" s="150">
        <v>0</v>
      </c>
      <c r="I546" t="s">
        <v>756</v>
      </c>
      <c r="J546">
        <v>15</v>
      </c>
      <c r="K546" s="29">
        <v>1</v>
      </c>
      <c r="L546" t="s">
        <v>757</v>
      </c>
      <c r="M546">
        <v>22</v>
      </c>
    </row>
    <row r="547" spans="1:13">
      <c r="A547" t="s">
        <v>753</v>
      </c>
      <c r="B547" s="150">
        <v>1.4E-2</v>
      </c>
      <c r="C547" t="s">
        <v>754</v>
      </c>
      <c r="D547" s="150">
        <v>1.4E-2</v>
      </c>
      <c r="E547" t="s">
        <v>288</v>
      </c>
      <c r="F547" t="s">
        <v>759</v>
      </c>
      <c r="G547">
        <v>0</v>
      </c>
      <c r="H547" s="150">
        <v>0</v>
      </c>
      <c r="I547" t="s">
        <v>756</v>
      </c>
      <c r="J547">
        <v>15</v>
      </c>
      <c r="K547" s="29">
        <v>1</v>
      </c>
      <c r="L547" t="s">
        <v>757</v>
      </c>
      <c r="M547">
        <v>22</v>
      </c>
    </row>
    <row r="548" spans="1:13">
      <c r="A548" t="s">
        <v>753</v>
      </c>
      <c r="B548" s="150">
        <v>1.4E-2</v>
      </c>
      <c r="C548" t="s">
        <v>754</v>
      </c>
      <c r="D548" s="150">
        <v>1.4E-2</v>
      </c>
      <c r="E548" t="s">
        <v>288</v>
      </c>
      <c r="F548" t="s">
        <v>760</v>
      </c>
      <c r="G548">
        <v>1</v>
      </c>
      <c r="H548" s="150">
        <v>6.7000000000000004E-2</v>
      </c>
      <c r="I548" t="s">
        <v>756</v>
      </c>
      <c r="J548">
        <v>15</v>
      </c>
      <c r="K548" s="29">
        <v>1</v>
      </c>
      <c r="L548" t="s">
        <v>757</v>
      </c>
      <c r="M548">
        <v>22</v>
      </c>
    </row>
    <row r="549" spans="1:13">
      <c r="A549" t="s">
        <v>753</v>
      </c>
      <c r="B549" s="150">
        <v>1.4E-2</v>
      </c>
      <c r="C549" t="s">
        <v>754</v>
      </c>
      <c r="D549" s="150">
        <v>1.4E-2</v>
      </c>
      <c r="E549" t="s">
        <v>288</v>
      </c>
      <c r="F549" t="s">
        <v>761</v>
      </c>
      <c r="G549">
        <v>1</v>
      </c>
      <c r="H549" s="150">
        <v>6.7000000000000004E-2</v>
      </c>
      <c r="I549" t="s">
        <v>756</v>
      </c>
      <c r="J549">
        <v>15</v>
      </c>
      <c r="K549" s="29">
        <v>1</v>
      </c>
      <c r="L549" t="s">
        <v>757</v>
      </c>
      <c r="M549">
        <v>22</v>
      </c>
    </row>
    <row r="550" spans="1:13">
      <c r="A550" t="s">
        <v>753</v>
      </c>
      <c r="B550" s="150">
        <v>1.4E-2</v>
      </c>
      <c r="C550" t="s">
        <v>754</v>
      </c>
      <c r="D550" s="150">
        <v>1.4E-2</v>
      </c>
      <c r="E550" t="s">
        <v>288</v>
      </c>
      <c r="F550" t="s">
        <v>762</v>
      </c>
      <c r="G550">
        <v>0</v>
      </c>
      <c r="H550" s="150">
        <v>0</v>
      </c>
      <c r="I550" t="s">
        <v>756</v>
      </c>
      <c r="J550">
        <v>15</v>
      </c>
      <c r="K550" s="29">
        <v>1</v>
      </c>
      <c r="L550" t="s">
        <v>757</v>
      </c>
      <c r="M550">
        <v>22</v>
      </c>
    </row>
    <row r="551" spans="1:13">
      <c r="A551" t="s">
        <v>753</v>
      </c>
      <c r="B551" s="150">
        <v>1.4E-2</v>
      </c>
      <c r="C551" t="s">
        <v>754</v>
      </c>
      <c r="D551" s="150">
        <v>1.4E-2</v>
      </c>
      <c r="E551" t="s">
        <v>288</v>
      </c>
      <c r="F551" t="s">
        <v>763</v>
      </c>
      <c r="G551">
        <v>0</v>
      </c>
      <c r="H551" s="150">
        <v>0</v>
      </c>
      <c r="I551" t="s">
        <v>756</v>
      </c>
      <c r="J551">
        <v>15</v>
      </c>
      <c r="K551" s="29">
        <v>1</v>
      </c>
      <c r="L551" t="s">
        <v>757</v>
      </c>
      <c r="M551">
        <v>22</v>
      </c>
    </row>
    <row r="552" spans="1:13">
      <c r="A552" t="s">
        <v>753</v>
      </c>
      <c r="B552" s="150">
        <v>1.4E-2</v>
      </c>
      <c r="C552" t="s">
        <v>754</v>
      </c>
      <c r="D552" s="150">
        <v>1.4E-2</v>
      </c>
      <c r="E552" t="s">
        <v>288</v>
      </c>
      <c r="F552" t="s">
        <v>764</v>
      </c>
      <c r="G552">
        <v>0</v>
      </c>
      <c r="H552" s="150">
        <v>0</v>
      </c>
      <c r="I552" t="s">
        <v>756</v>
      </c>
      <c r="J552">
        <v>15</v>
      </c>
      <c r="K552" s="29">
        <v>1</v>
      </c>
      <c r="L552" t="s">
        <v>757</v>
      </c>
      <c r="M552">
        <v>22</v>
      </c>
    </row>
    <row r="553" spans="1:13">
      <c r="A553" t="s">
        <v>753</v>
      </c>
      <c r="B553" s="150">
        <v>1.4E-2</v>
      </c>
      <c r="C553" t="s">
        <v>754</v>
      </c>
      <c r="D553" s="150">
        <v>1.4E-2</v>
      </c>
      <c r="E553" t="s">
        <v>288</v>
      </c>
      <c r="F553" t="s">
        <v>765</v>
      </c>
      <c r="G553">
        <v>1</v>
      </c>
      <c r="H553" s="150">
        <v>6.7000000000000004E-2</v>
      </c>
      <c r="I553" t="s">
        <v>756</v>
      </c>
      <c r="J553">
        <v>15</v>
      </c>
      <c r="K553" s="29">
        <v>1</v>
      </c>
      <c r="L553" t="s">
        <v>757</v>
      </c>
      <c r="M553">
        <v>22</v>
      </c>
    </row>
    <row r="554" spans="1:13">
      <c r="A554" t="s">
        <v>753</v>
      </c>
      <c r="B554" s="150">
        <v>1.4E-2</v>
      </c>
      <c r="C554" t="s">
        <v>754</v>
      </c>
      <c r="D554" s="150">
        <v>1.4E-2</v>
      </c>
      <c r="E554" t="s">
        <v>288</v>
      </c>
      <c r="F554" t="s">
        <v>766</v>
      </c>
      <c r="G554">
        <v>0</v>
      </c>
      <c r="H554" s="150">
        <v>0</v>
      </c>
      <c r="I554" t="s">
        <v>756</v>
      </c>
      <c r="J554">
        <v>15</v>
      </c>
      <c r="K554" s="29">
        <v>1</v>
      </c>
      <c r="L554" t="s">
        <v>757</v>
      </c>
      <c r="M554">
        <v>22</v>
      </c>
    </row>
    <row r="555" spans="1:13">
      <c r="A555" t="s">
        <v>753</v>
      </c>
      <c r="B555" s="150">
        <v>1.4E-2</v>
      </c>
      <c r="C555" t="s">
        <v>754</v>
      </c>
      <c r="D555" s="150">
        <v>1.4E-2</v>
      </c>
      <c r="E555" t="s">
        <v>288</v>
      </c>
      <c r="F555" t="s">
        <v>767</v>
      </c>
      <c r="G555">
        <v>0</v>
      </c>
      <c r="H555" s="150">
        <v>0</v>
      </c>
      <c r="I555" t="s">
        <v>756</v>
      </c>
      <c r="J555">
        <v>15</v>
      </c>
      <c r="K555" s="29">
        <v>1</v>
      </c>
      <c r="L555" t="s">
        <v>757</v>
      </c>
      <c r="M555">
        <v>22</v>
      </c>
    </row>
    <row r="556" spans="1:13">
      <c r="A556" t="s">
        <v>753</v>
      </c>
      <c r="B556" s="150">
        <v>1.4E-2</v>
      </c>
      <c r="C556" t="s">
        <v>754</v>
      </c>
      <c r="D556" s="150">
        <v>1.4E-2</v>
      </c>
      <c r="E556" t="s">
        <v>288</v>
      </c>
      <c r="F556" t="s">
        <v>768</v>
      </c>
      <c r="G556">
        <v>0</v>
      </c>
      <c r="H556" s="150">
        <v>0</v>
      </c>
      <c r="I556" t="s">
        <v>756</v>
      </c>
      <c r="J556">
        <v>15</v>
      </c>
      <c r="K556" s="29">
        <v>1</v>
      </c>
      <c r="L556" t="s">
        <v>757</v>
      </c>
      <c r="M556">
        <v>22</v>
      </c>
    </row>
    <row r="557" spans="1:13">
      <c r="A557" t="s">
        <v>753</v>
      </c>
      <c r="B557" s="150">
        <v>1.4E-2</v>
      </c>
      <c r="C557" t="s">
        <v>754</v>
      </c>
      <c r="D557" s="150">
        <v>1.4E-2</v>
      </c>
      <c r="E557" t="s">
        <v>288</v>
      </c>
      <c r="F557" t="s">
        <v>769</v>
      </c>
      <c r="G557">
        <v>0</v>
      </c>
      <c r="H557" s="150">
        <v>0</v>
      </c>
      <c r="I557" t="s">
        <v>756</v>
      </c>
      <c r="J557">
        <v>15</v>
      </c>
      <c r="K557" s="29">
        <v>1</v>
      </c>
      <c r="L557" t="s">
        <v>757</v>
      </c>
      <c r="M557">
        <v>22</v>
      </c>
    </row>
    <row r="558" spans="1:13">
      <c r="A558" t="s">
        <v>753</v>
      </c>
      <c r="B558" s="150">
        <v>1.4E-2</v>
      </c>
      <c r="C558" t="s">
        <v>754</v>
      </c>
      <c r="D558" s="150">
        <v>1.4E-2</v>
      </c>
      <c r="E558" t="s">
        <v>288</v>
      </c>
      <c r="F558" t="s">
        <v>770</v>
      </c>
      <c r="G558">
        <v>0</v>
      </c>
      <c r="H558" s="150">
        <v>0</v>
      </c>
      <c r="I558" t="s">
        <v>756</v>
      </c>
      <c r="J558">
        <v>15</v>
      </c>
      <c r="K558" s="29">
        <v>1</v>
      </c>
      <c r="L558" t="s">
        <v>757</v>
      </c>
      <c r="M558">
        <v>22</v>
      </c>
    </row>
    <row r="559" spans="1:13">
      <c r="A559" t="s">
        <v>753</v>
      </c>
      <c r="B559" s="150">
        <v>1.4E-2</v>
      </c>
      <c r="C559" t="s">
        <v>754</v>
      </c>
      <c r="D559" s="150">
        <v>1.4E-2</v>
      </c>
      <c r="E559" t="s">
        <v>288</v>
      </c>
      <c r="F559" t="s">
        <v>771</v>
      </c>
      <c r="G559">
        <v>1</v>
      </c>
      <c r="H559" s="150">
        <v>6.7000000000000004E-2</v>
      </c>
      <c r="I559" t="s">
        <v>756</v>
      </c>
      <c r="J559">
        <v>15</v>
      </c>
      <c r="K559" s="29">
        <v>1</v>
      </c>
      <c r="L559" t="s">
        <v>757</v>
      </c>
      <c r="M559">
        <v>22</v>
      </c>
    </row>
    <row r="560" spans="1:13">
      <c r="A560" t="s">
        <v>753</v>
      </c>
      <c r="B560" s="150">
        <v>1.4E-2</v>
      </c>
      <c r="C560" t="s">
        <v>754</v>
      </c>
      <c r="D560" s="150">
        <v>1.4E-2</v>
      </c>
      <c r="E560" t="s">
        <v>288</v>
      </c>
      <c r="F560" t="s">
        <v>772</v>
      </c>
      <c r="G560">
        <v>0</v>
      </c>
      <c r="H560" s="150">
        <v>0</v>
      </c>
      <c r="I560" t="s">
        <v>756</v>
      </c>
      <c r="J560">
        <v>15</v>
      </c>
      <c r="K560" s="29">
        <v>1</v>
      </c>
      <c r="L560" t="s">
        <v>757</v>
      </c>
      <c r="M560">
        <v>22</v>
      </c>
    </row>
    <row r="561" spans="1:13">
      <c r="A561" t="s">
        <v>753</v>
      </c>
      <c r="B561" s="150">
        <v>1.4E-2</v>
      </c>
      <c r="C561" t="s">
        <v>754</v>
      </c>
      <c r="D561" s="150">
        <v>1.4E-2</v>
      </c>
      <c r="E561" t="s">
        <v>288</v>
      </c>
      <c r="F561" t="s">
        <v>773</v>
      </c>
      <c r="G561">
        <v>0</v>
      </c>
      <c r="H561" s="150">
        <v>0</v>
      </c>
      <c r="I561" t="s">
        <v>756</v>
      </c>
      <c r="J561">
        <v>15</v>
      </c>
      <c r="K561" s="29">
        <v>1</v>
      </c>
      <c r="L561" t="s">
        <v>757</v>
      </c>
      <c r="M561">
        <v>22</v>
      </c>
    </row>
    <row r="562" spans="1:13">
      <c r="A562" t="s">
        <v>753</v>
      </c>
      <c r="B562" s="150">
        <v>1.4E-2</v>
      </c>
      <c r="C562" t="s">
        <v>754</v>
      </c>
      <c r="D562" s="150">
        <v>1.4E-2</v>
      </c>
      <c r="E562" t="s">
        <v>288</v>
      </c>
      <c r="F562" t="s">
        <v>774</v>
      </c>
      <c r="G562">
        <v>2</v>
      </c>
      <c r="H562" s="150">
        <v>0.13300000000000001</v>
      </c>
      <c r="I562" t="s">
        <v>756</v>
      </c>
      <c r="J562">
        <v>15</v>
      </c>
      <c r="K562" s="29">
        <v>1</v>
      </c>
      <c r="L562" t="s">
        <v>757</v>
      </c>
      <c r="M562">
        <v>22</v>
      </c>
    </row>
    <row r="563" spans="1:13">
      <c r="A563" t="s">
        <v>753</v>
      </c>
      <c r="B563" s="150">
        <v>1.4E-2</v>
      </c>
      <c r="C563" t="s">
        <v>754</v>
      </c>
      <c r="D563" s="150">
        <v>1.4E-2</v>
      </c>
      <c r="E563" t="s">
        <v>288</v>
      </c>
      <c r="F563" t="s">
        <v>775</v>
      </c>
      <c r="G563">
        <v>0</v>
      </c>
      <c r="H563" s="150">
        <v>0</v>
      </c>
      <c r="I563" t="s">
        <v>756</v>
      </c>
      <c r="J563">
        <v>15</v>
      </c>
      <c r="K563" s="29">
        <v>1</v>
      </c>
      <c r="L563" t="s">
        <v>757</v>
      </c>
      <c r="M563">
        <v>22</v>
      </c>
    </row>
    <row r="564" spans="1:13">
      <c r="A564" t="s">
        <v>753</v>
      </c>
      <c r="B564" s="150">
        <v>1.4E-2</v>
      </c>
      <c r="C564" t="s">
        <v>754</v>
      </c>
      <c r="D564" s="150">
        <v>1.4E-2</v>
      </c>
      <c r="E564" t="s">
        <v>288</v>
      </c>
      <c r="F564" t="s">
        <v>776</v>
      </c>
      <c r="G564">
        <v>1</v>
      </c>
      <c r="H564" s="150">
        <v>6.7000000000000004E-2</v>
      </c>
      <c r="I564" t="s">
        <v>756</v>
      </c>
      <c r="J564">
        <v>15</v>
      </c>
      <c r="K564" s="29">
        <v>1</v>
      </c>
      <c r="L564" t="s">
        <v>757</v>
      </c>
      <c r="M564">
        <v>22</v>
      </c>
    </row>
    <row r="565" spans="1:13">
      <c r="A565" t="s">
        <v>753</v>
      </c>
      <c r="B565" s="150">
        <v>1.4E-2</v>
      </c>
      <c r="C565" t="s">
        <v>754</v>
      </c>
      <c r="D565" s="150">
        <v>1.4E-2</v>
      </c>
      <c r="E565" t="s">
        <v>288</v>
      </c>
      <c r="F565" t="s">
        <v>777</v>
      </c>
      <c r="G565">
        <v>0</v>
      </c>
      <c r="H565" s="150">
        <v>0</v>
      </c>
      <c r="I565" t="s">
        <v>756</v>
      </c>
      <c r="J565">
        <v>15</v>
      </c>
      <c r="K565" s="29">
        <v>1</v>
      </c>
      <c r="L565" t="s">
        <v>757</v>
      </c>
      <c r="M565">
        <v>22</v>
      </c>
    </row>
    <row r="566" spans="1:13">
      <c r="A566" t="s">
        <v>753</v>
      </c>
      <c r="B566" s="150">
        <v>1.4E-2</v>
      </c>
      <c r="C566" t="s">
        <v>754</v>
      </c>
      <c r="D566" s="150">
        <v>1.4E-2</v>
      </c>
      <c r="E566" t="s">
        <v>288</v>
      </c>
      <c r="F566" t="s">
        <v>778</v>
      </c>
      <c r="G566">
        <v>0</v>
      </c>
      <c r="H566" s="150">
        <v>0</v>
      </c>
      <c r="I566" t="s">
        <v>756</v>
      </c>
      <c r="J566">
        <v>15</v>
      </c>
      <c r="K566" s="29">
        <v>1</v>
      </c>
      <c r="L566" t="s">
        <v>757</v>
      </c>
      <c r="M566">
        <v>22</v>
      </c>
    </row>
    <row r="567" spans="1:13">
      <c r="A567" t="s">
        <v>753</v>
      </c>
      <c r="B567" s="150">
        <v>1.4E-2</v>
      </c>
      <c r="C567" t="s">
        <v>754</v>
      </c>
      <c r="D567" s="150">
        <v>1.4E-2</v>
      </c>
      <c r="E567" t="s">
        <v>288</v>
      </c>
      <c r="F567" t="s">
        <v>779</v>
      </c>
      <c r="G567">
        <v>0</v>
      </c>
      <c r="H567" s="150">
        <v>0</v>
      </c>
      <c r="I567" t="s">
        <v>756</v>
      </c>
      <c r="J567">
        <v>15</v>
      </c>
      <c r="K567" s="29">
        <v>1</v>
      </c>
      <c r="L567" t="s">
        <v>757</v>
      </c>
      <c r="M567">
        <v>22</v>
      </c>
    </row>
    <row r="568" spans="1:13">
      <c r="A568" t="s">
        <v>753</v>
      </c>
      <c r="B568" s="150">
        <v>1.4E-2</v>
      </c>
      <c r="C568" t="s">
        <v>754</v>
      </c>
      <c r="D568" s="150">
        <v>1.4E-2</v>
      </c>
      <c r="E568" t="s">
        <v>288</v>
      </c>
      <c r="F568" t="s">
        <v>780</v>
      </c>
      <c r="G568">
        <v>0</v>
      </c>
      <c r="H568" s="150">
        <v>0</v>
      </c>
      <c r="I568" t="s">
        <v>756</v>
      </c>
      <c r="J568">
        <v>15</v>
      </c>
      <c r="K568" s="29">
        <v>1</v>
      </c>
      <c r="L568" t="s">
        <v>757</v>
      </c>
      <c r="M568">
        <v>22</v>
      </c>
    </row>
    <row r="569" spans="1:13">
      <c r="A569" t="s">
        <v>753</v>
      </c>
      <c r="B569" s="150">
        <v>1.4E-2</v>
      </c>
      <c r="C569" t="s">
        <v>754</v>
      </c>
      <c r="D569" s="150">
        <v>1.4E-2</v>
      </c>
      <c r="E569" t="s">
        <v>288</v>
      </c>
      <c r="F569" t="s">
        <v>781</v>
      </c>
      <c r="G569">
        <v>0</v>
      </c>
      <c r="H569" s="150">
        <v>0</v>
      </c>
      <c r="I569" t="s">
        <v>756</v>
      </c>
      <c r="J569">
        <v>15</v>
      </c>
      <c r="K569" s="29">
        <v>1</v>
      </c>
      <c r="L569" t="s">
        <v>757</v>
      </c>
      <c r="M569">
        <v>22</v>
      </c>
    </row>
    <row r="570" spans="1:13">
      <c r="A570" t="s">
        <v>753</v>
      </c>
      <c r="B570" s="150">
        <v>1.4E-2</v>
      </c>
      <c r="C570" t="s">
        <v>754</v>
      </c>
      <c r="D570" s="150">
        <v>1.4E-2</v>
      </c>
      <c r="E570" t="s">
        <v>288</v>
      </c>
      <c r="F570" t="s">
        <v>782</v>
      </c>
      <c r="G570">
        <v>0</v>
      </c>
      <c r="H570" s="150">
        <v>0</v>
      </c>
      <c r="I570" t="s">
        <v>756</v>
      </c>
      <c r="J570">
        <v>15</v>
      </c>
      <c r="K570" s="29">
        <v>1</v>
      </c>
      <c r="L570" t="s">
        <v>757</v>
      </c>
      <c r="M570">
        <v>22</v>
      </c>
    </row>
    <row r="571" spans="1:13">
      <c r="A571" t="s">
        <v>753</v>
      </c>
      <c r="B571" s="150">
        <v>1.4E-2</v>
      </c>
      <c r="C571" t="s">
        <v>754</v>
      </c>
      <c r="D571" s="150">
        <v>1.4E-2</v>
      </c>
      <c r="E571" t="s">
        <v>288</v>
      </c>
      <c r="F571" t="s">
        <v>783</v>
      </c>
      <c r="G571">
        <v>1</v>
      </c>
      <c r="H571" s="150">
        <v>6.7000000000000004E-2</v>
      </c>
      <c r="I571" t="s">
        <v>756</v>
      </c>
      <c r="J571">
        <v>15</v>
      </c>
      <c r="K571" s="29">
        <v>1</v>
      </c>
      <c r="L571" t="s">
        <v>757</v>
      </c>
      <c r="M571">
        <v>22</v>
      </c>
    </row>
    <row r="572" spans="1:13">
      <c r="A572" t="s">
        <v>753</v>
      </c>
      <c r="B572" s="150">
        <v>1.4E-2</v>
      </c>
      <c r="C572" t="s">
        <v>754</v>
      </c>
      <c r="D572" s="150">
        <v>1.4E-2</v>
      </c>
      <c r="E572" t="s">
        <v>288</v>
      </c>
      <c r="F572" t="s">
        <v>784</v>
      </c>
      <c r="G572">
        <v>0</v>
      </c>
      <c r="H572" s="150">
        <v>0</v>
      </c>
      <c r="I572" t="s">
        <v>756</v>
      </c>
      <c r="J572">
        <v>15</v>
      </c>
      <c r="K572" s="29">
        <v>1</v>
      </c>
      <c r="L572" t="s">
        <v>757</v>
      </c>
      <c r="M572">
        <v>22</v>
      </c>
    </row>
    <row r="573" spans="1:13">
      <c r="A573" t="s">
        <v>753</v>
      </c>
      <c r="B573" s="150">
        <v>1.4E-2</v>
      </c>
      <c r="C573" t="s">
        <v>754</v>
      </c>
      <c r="D573" s="150">
        <v>1.4E-2</v>
      </c>
      <c r="E573" t="s">
        <v>288</v>
      </c>
      <c r="F573" t="s">
        <v>785</v>
      </c>
      <c r="G573">
        <v>0</v>
      </c>
      <c r="H573" s="150">
        <v>0</v>
      </c>
      <c r="I573" t="s">
        <v>756</v>
      </c>
      <c r="J573">
        <v>15</v>
      </c>
      <c r="K573" s="29">
        <v>1</v>
      </c>
      <c r="L573" t="s">
        <v>757</v>
      </c>
      <c r="M573">
        <v>22</v>
      </c>
    </row>
    <row r="574" spans="1:13">
      <c r="A574" t="s">
        <v>753</v>
      </c>
      <c r="B574" s="150">
        <v>1.4E-2</v>
      </c>
      <c r="C574" t="s">
        <v>754</v>
      </c>
      <c r="D574" s="150">
        <v>1.4E-2</v>
      </c>
      <c r="E574" t="s">
        <v>288</v>
      </c>
      <c r="F574" t="s">
        <v>786</v>
      </c>
      <c r="G574">
        <v>0</v>
      </c>
      <c r="H574" s="150">
        <v>0</v>
      </c>
      <c r="I574" t="s">
        <v>756</v>
      </c>
      <c r="J574">
        <v>15</v>
      </c>
      <c r="K574" s="29">
        <v>1</v>
      </c>
      <c r="L574" t="s">
        <v>757</v>
      </c>
      <c r="M574">
        <v>22</v>
      </c>
    </row>
    <row r="575" spans="1:13">
      <c r="A575" t="s">
        <v>753</v>
      </c>
      <c r="B575" s="150">
        <v>1.4E-2</v>
      </c>
      <c r="C575" t="s">
        <v>754</v>
      </c>
      <c r="D575" s="150">
        <v>1.4E-2</v>
      </c>
      <c r="E575" t="s">
        <v>288</v>
      </c>
      <c r="F575" t="s">
        <v>787</v>
      </c>
      <c r="G575">
        <v>0</v>
      </c>
      <c r="H575" s="150">
        <v>0</v>
      </c>
      <c r="I575" t="s">
        <v>756</v>
      </c>
      <c r="J575">
        <v>15</v>
      </c>
      <c r="K575" s="29">
        <v>1</v>
      </c>
      <c r="L575" t="s">
        <v>757</v>
      </c>
      <c r="M575">
        <v>22</v>
      </c>
    </row>
    <row r="576" spans="1:13">
      <c r="A576" t="s">
        <v>753</v>
      </c>
      <c r="B576" s="150">
        <v>1.4E-2</v>
      </c>
      <c r="C576" t="s">
        <v>754</v>
      </c>
      <c r="D576" s="150">
        <v>1.4E-2</v>
      </c>
      <c r="E576" t="s">
        <v>288</v>
      </c>
      <c r="F576" t="s">
        <v>788</v>
      </c>
      <c r="G576">
        <v>0</v>
      </c>
      <c r="H576" s="150">
        <v>0</v>
      </c>
      <c r="I576" t="s">
        <v>756</v>
      </c>
      <c r="J576">
        <v>15</v>
      </c>
      <c r="K576" s="29">
        <v>1</v>
      </c>
      <c r="L576" t="s">
        <v>757</v>
      </c>
      <c r="M576">
        <v>22</v>
      </c>
    </row>
    <row r="577" spans="1:13">
      <c r="A577" t="s">
        <v>753</v>
      </c>
      <c r="B577" s="150">
        <v>1.4E-2</v>
      </c>
      <c r="C577" t="s">
        <v>754</v>
      </c>
      <c r="D577" s="150">
        <v>1.4E-2</v>
      </c>
      <c r="E577" t="s">
        <v>288</v>
      </c>
      <c r="F577" t="s">
        <v>789</v>
      </c>
      <c r="G577">
        <v>0</v>
      </c>
      <c r="H577" s="150">
        <v>0</v>
      </c>
      <c r="I577" t="s">
        <v>756</v>
      </c>
      <c r="J577">
        <v>15</v>
      </c>
      <c r="K577" s="29">
        <v>1</v>
      </c>
      <c r="L577" t="s">
        <v>757</v>
      </c>
      <c r="M577">
        <v>22</v>
      </c>
    </row>
    <row r="578" spans="1:13">
      <c r="A578" t="s">
        <v>753</v>
      </c>
      <c r="B578" s="150">
        <v>1.4E-2</v>
      </c>
      <c r="C578" t="s">
        <v>754</v>
      </c>
      <c r="D578" s="150">
        <v>1.4E-2</v>
      </c>
      <c r="E578" t="s">
        <v>288</v>
      </c>
      <c r="F578" t="s">
        <v>790</v>
      </c>
      <c r="G578">
        <v>0</v>
      </c>
      <c r="H578" s="150">
        <v>0</v>
      </c>
      <c r="I578" t="s">
        <v>756</v>
      </c>
      <c r="J578">
        <v>15</v>
      </c>
      <c r="K578" s="29">
        <v>1</v>
      </c>
      <c r="L578" t="s">
        <v>757</v>
      </c>
      <c r="M578">
        <v>22</v>
      </c>
    </row>
    <row r="579" spans="1:13">
      <c r="A579" t="s">
        <v>753</v>
      </c>
      <c r="B579" s="150">
        <v>1.4E-2</v>
      </c>
      <c r="C579" t="s">
        <v>754</v>
      </c>
      <c r="D579" s="150">
        <v>1.4E-2</v>
      </c>
      <c r="E579" t="s">
        <v>288</v>
      </c>
      <c r="F579" t="s">
        <v>791</v>
      </c>
      <c r="G579">
        <v>1</v>
      </c>
      <c r="H579" s="150">
        <v>6.7000000000000004E-2</v>
      </c>
      <c r="I579" t="s">
        <v>756</v>
      </c>
      <c r="J579">
        <v>15</v>
      </c>
      <c r="K579" s="29">
        <v>1</v>
      </c>
      <c r="L579" t="s">
        <v>757</v>
      </c>
      <c r="M579">
        <v>22</v>
      </c>
    </row>
    <row r="580" spans="1:13">
      <c r="A580" t="s">
        <v>753</v>
      </c>
      <c r="B580" s="150">
        <v>1.4E-2</v>
      </c>
      <c r="C580" t="s">
        <v>754</v>
      </c>
      <c r="D580" s="150">
        <v>1.4E-2</v>
      </c>
      <c r="E580" t="s">
        <v>288</v>
      </c>
      <c r="F580" t="s">
        <v>792</v>
      </c>
      <c r="G580">
        <v>0</v>
      </c>
      <c r="H580" s="150">
        <v>0</v>
      </c>
      <c r="I580" t="s">
        <v>756</v>
      </c>
      <c r="J580">
        <v>15</v>
      </c>
      <c r="K580" s="29">
        <v>1</v>
      </c>
      <c r="L580" t="s">
        <v>757</v>
      </c>
      <c r="M580">
        <v>22</v>
      </c>
    </row>
    <row r="581" spans="1:13">
      <c r="A581" t="s">
        <v>753</v>
      </c>
      <c r="B581" s="150">
        <v>1.4E-2</v>
      </c>
      <c r="C581" t="s">
        <v>754</v>
      </c>
      <c r="D581" s="150">
        <v>1.4E-2</v>
      </c>
      <c r="E581" t="s">
        <v>288</v>
      </c>
      <c r="F581" t="s">
        <v>793</v>
      </c>
      <c r="G581">
        <v>0</v>
      </c>
      <c r="H581" s="150">
        <v>0</v>
      </c>
      <c r="I581" t="s">
        <v>756</v>
      </c>
      <c r="J581">
        <v>15</v>
      </c>
      <c r="K581" s="29">
        <v>1</v>
      </c>
      <c r="L581" t="s">
        <v>757</v>
      </c>
      <c r="M581">
        <v>22</v>
      </c>
    </row>
    <row r="582" spans="1:13">
      <c r="A582" t="s">
        <v>753</v>
      </c>
      <c r="B582" s="150">
        <v>1.4E-2</v>
      </c>
      <c r="C582" t="s">
        <v>754</v>
      </c>
      <c r="D582" s="150">
        <v>1.4E-2</v>
      </c>
      <c r="E582" t="s">
        <v>288</v>
      </c>
      <c r="F582" t="s">
        <v>794</v>
      </c>
      <c r="G582">
        <v>0</v>
      </c>
      <c r="H582" s="150">
        <v>0</v>
      </c>
      <c r="I582" t="s">
        <v>756</v>
      </c>
      <c r="J582">
        <v>15</v>
      </c>
      <c r="K582" s="29">
        <v>1</v>
      </c>
      <c r="L582" t="s">
        <v>757</v>
      </c>
      <c r="M582">
        <v>22</v>
      </c>
    </row>
    <row r="583" spans="1:13">
      <c r="A583" t="s">
        <v>753</v>
      </c>
      <c r="B583" s="150">
        <v>1.4E-2</v>
      </c>
      <c r="C583" t="s">
        <v>754</v>
      </c>
      <c r="D583" s="150">
        <v>1.4E-2</v>
      </c>
      <c r="E583" t="s">
        <v>288</v>
      </c>
      <c r="F583" t="s">
        <v>795</v>
      </c>
      <c r="G583">
        <v>1</v>
      </c>
      <c r="H583" s="150">
        <v>6.7000000000000004E-2</v>
      </c>
      <c r="I583" t="s">
        <v>756</v>
      </c>
      <c r="J583">
        <v>15</v>
      </c>
      <c r="K583" s="29">
        <v>1</v>
      </c>
      <c r="L583" t="s">
        <v>757</v>
      </c>
      <c r="M583">
        <v>22</v>
      </c>
    </row>
    <row r="584" spans="1:13">
      <c r="A584" t="s">
        <v>753</v>
      </c>
      <c r="B584" s="150">
        <v>1.4E-2</v>
      </c>
      <c r="C584" t="s">
        <v>754</v>
      </c>
      <c r="D584" s="150">
        <v>1.4E-2</v>
      </c>
      <c r="E584" t="s">
        <v>288</v>
      </c>
      <c r="F584" t="s">
        <v>796</v>
      </c>
      <c r="G584">
        <v>0</v>
      </c>
      <c r="H584" s="150">
        <v>0</v>
      </c>
      <c r="I584" t="s">
        <v>756</v>
      </c>
      <c r="J584">
        <v>15</v>
      </c>
      <c r="K584" s="29">
        <v>1</v>
      </c>
      <c r="L584" t="s">
        <v>757</v>
      </c>
      <c r="M584">
        <v>22</v>
      </c>
    </row>
    <row r="585" spans="1:13">
      <c r="A585" t="s">
        <v>753</v>
      </c>
      <c r="B585" s="150">
        <v>1.4E-2</v>
      </c>
      <c r="C585" t="s">
        <v>754</v>
      </c>
      <c r="D585" s="150">
        <v>1.4E-2</v>
      </c>
      <c r="E585" t="s">
        <v>288</v>
      </c>
      <c r="F585" t="s">
        <v>797</v>
      </c>
      <c r="G585">
        <v>0</v>
      </c>
      <c r="H585" s="150">
        <v>0</v>
      </c>
      <c r="I585" t="s">
        <v>756</v>
      </c>
      <c r="J585">
        <v>15</v>
      </c>
      <c r="K585" s="29">
        <v>1</v>
      </c>
      <c r="L585" t="s">
        <v>757</v>
      </c>
      <c r="M585">
        <v>22</v>
      </c>
    </row>
    <row r="586" spans="1:13">
      <c r="A586" t="s">
        <v>753</v>
      </c>
      <c r="B586" s="150">
        <v>1.4E-2</v>
      </c>
      <c r="C586" t="s">
        <v>754</v>
      </c>
      <c r="D586" s="150">
        <v>1.4E-2</v>
      </c>
      <c r="E586" t="s">
        <v>288</v>
      </c>
      <c r="F586" t="s">
        <v>798</v>
      </c>
      <c r="G586">
        <v>0</v>
      </c>
      <c r="H586" s="150">
        <v>0</v>
      </c>
      <c r="I586" t="s">
        <v>756</v>
      </c>
      <c r="J586">
        <v>15</v>
      </c>
      <c r="K586" s="29">
        <v>1</v>
      </c>
      <c r="L586" t="s">
        <v>757</v>
      </c>
      <c r="M586">
        <v>22</v>
      </c>
    </row>
    <row r="587" spans="1:13">
      <c r="A587" t="s">
        <v>753</v>
      </c>
      <c r="B587" s="150">
        <v>1.4E-2</v>
      </c>
      <c r="C587" t="s">
        <v>754</v>
      </c>
      <c r="D587" s="150">
        <v>1.4E-2</v>
      </c>
      <c r="E587" t="s">
        <v>288</v>
      </c>
      <c r="F587" t="s">
        <v>799</v>
      </c>
      <c r="G587">
        <v>1</v>
      </c>
      <c r="H587" s="150">
        <v>6.7000000000000004E-2</v>
      </c>
      <c r="I587" t="s">
        <v>756</v>
      </c>
      <c r="J587">
        <v>15</v>
      </c>
      <c r="K587" s="29">
        <v>1</v>
      </c>
      <c r="L587" t="s">
        <v>757</v>
      </c>
      <c r="M587">
        <v>22</v>
      </c>
    </row>
    <row r="588" spans="1:13">
      <c r="A588" t="s">
        <v>753</v>
      </c>
      <c r="B588" s="150">
        <v>1.4E-2</v>
      </c>
      <c r="C588" t="s">
        <v>754</v>
      </c>
      <c r="D588" s="150">
        <v>1.4E-2</v>
      </c>
      <c r="E588" t="s">
        <v>288</v>
      </c>
      <c r="F588" t="s">
        <v>800</v>
      </c>
      <c r="G588">
        <v>0</v>
      </c>
      <c r="H588" s="150">
        <v>0</v>
      </c>
      <c r="I588" t="s">
        <v>756</v>
      </c>
      <c r="J588">
        <v>15</v>
      </c>
      <c r="K588" s="29">
        <v>1</v>
      </c>
      <c r="L588" t="s">
        <v>757</v>
      </c>
      <c r="M588">
        <v>22</v>
      </c>
    </row>
    <row r="589" spans="1:13">
      <c r="A589" t="s">
        <v>753</v>
      </c>
      <c r="B589" s="150">
        <v>1.4E-2</v>
      </c>
      <c r="C589" t="s">
        <v>754</v>
      </c>
      <c r="D589" s="150">
        <v>1.4E-2</v>
      </c>
      <c r="E589" t="s">
        <v>288</v>
      </c>
      <c r="F589" t="s">
        <v>801</v>
      </c>
      <c r="G589">
        <v>0</v>
      </c>
      <c r="H589" s="150">
        <v>0</v>
      </c>
      <c r="I589" t="s">
        <v>756</v>
      </c>
      <c r="J589">
        <v>15</v>
      </c>
      <c r="K589" s="29">
        <v>1</v>
      </c>
      <c r="L589" t="s">
        <v>757</v>
      </c>
      <c r="M589">
        <v>22</v>
      </c>
    </row>
    <row r="590" spans="1:13">
      <c r="A590" t="s">
        <v>753</v>
      </c>
      <c r="B590" s="150">
        <v>1.4E-2</v>
      </c>
      <c r="C590" t="s">
        <v>754</v>
      </c>
      <c r="D590" s="150">
        <v>1.4E-2</v>
      </c>
      <c r="E590" t="s">
        <v>288</v>
      </c>
      <c r="F590" t="s">
        <v>802</v>
      </c>
      <c r="G590">
        <v>0</v>
      </c>
      <c r="H590" s="150">
        <v>0</v>
      </c>
      <c r="I590" t="s">
        <v>756</v>
      </c>
      <c r="J590">
        <v>15</v>
      </c>
      <c r="K590" s="29">
        <v>1</v>
      </c>
      <c r="L590" t="s">
        <v>757</v>
      </c>
      <c r="M590">
        <v>22</v>
      </c>
    </row>
    <row r="591" spans="1:13">
      <c r="A591" t="s">
        <v>753</v>
      </c>
      <c r="B591" s="150">
        <v>1.4E-2</v>
      </c>
      <c r="C591" t="s">
        <v>754</v>
      </c>
      <c r="D591" s="150">
        <v>1.4E-2</v>
      </c>
      <c r="E591" t="s">
        <v>288</v>
      </c>
      <c r="F591" t="s">
        <v>803</v>
      </c>
      <c r="G591">
        <v>0</v>
      </c>
      <c r="H591" s="150">
        <v>0</v>
      </c>
      <c r="I591" t="s">
        <v>756</v>
      </c>
      <c r="J591">
        <v>15</v>
      </c>
      <c r="K591" s="29">
        <v>1</v>
      </c>
      <c r="L591" t="s">
        <v>757</v>
      </c>
      <c r="M591">
        <v>22</v>
      </c>
    </row>
    <row r="592" spans="1:13">
      <c r="A592" t="s">
        <v>753</v>
      </c>
      <c r="B592" s="150">
        <v>1.4E-2</v>
      </c>
      <c r="C592" t="s">
        <v>754</v>
      </c>
      <c r="D592" s="150">
        <v>1.4E-2</v>
      </c>
      <c r="E592" t="s">
        <v>288</v>
      </c>
      <c r="F592" t="s">
        <v>804</v>
      </c>
      <c r="G592">
        <v>3</v>
      </c>
      <c r="H592" s="150">
        <v>0.2</v>
      </c>
      <c r="I592" t="s">
        <v>756</v>
      </c>
      <c r="J592">
        <v>15</v>
      </c>
      <c r="K592" s="29">
        <v>1</v>
      </c>
      <c r="L592" t="s">
        <v>757</v>
      </c>
      <c r="M592">
        <v>22</v>
      </c>
    </row>
    <row r="593" spans="1:13">
      <c r="A593" t="s">
        <v>753</v>
      </c>
      <c r="B593" s="150">
        <v>1.4E-2</v>
      </c>
      <c r="C593" t="s">
        <v>754</v>
      </c>
      <c r="D593" s="150">
        <v>1.4E-2</v>
      </c>
      <c r="E593" t="s">
        <v>288</v>
      </c>
      <c r="F593" t="s">
        <v>805</v>
      </c>
      <c r="G593">
        <v>1</v>
      </c>
      <c r="H593" s="150">
        <v>6.7000000000000004E-2</v>
      </c>
      <c r="I593" t="s">
        <v>756</v>
      </c>
      <c r="J593">
        <v>15</v>
      </c>
      <c r="K593" s="29">
        <v>1</v>
      </c>
      <c r="L593" t="s">
        <v>757</v>
      </c>
      <c r="M593">
        <v>22</v>
      </c>
    </row>
    <row r="594" spans="1:13">
      <c r="A594" t="s">
        <v>753</v>
      </c>
      <c r="B594" s="150">
        <v>1.4E-2</v>
      </c>
      <c r="C594" t="s">
        <v>754</v>
      </c>
      <c r="D594" s="150">
        <v>1.4E-2</v>
      </c>
      <c r="E594" t="s">
        <v>288</v>
      </c>
      <c r="F594" t="s">
        <v>806</v>
      </c>
      <c r="G594">
        <v>0</v>
      </c>
      <c r="H594" s="150">
        <v>0</v>
      </c>
      <c r="I594" t="s">
        <v>756</v>
      </c>
      <c r="J594">
        <v>15</v>
      </c>
      <c r="K594" s="29">
        <v>1</v>
      </c>
      <c r="L594" t="s">
        <v>757</v>
      </c>
      <c r="M594">
        <v>22</v>
      </c>
    </row>
    <row r="595" spans="1:13">
      <c r="A595" t="s">
        <v>753</v>
      </c>
      <c r="B595" s="150">
        <v>1.4E-2</v>
      </c>
      <c r="C595" t="s">
        <v>807</v>
      </c>
      <c r="D595" s="150">
        <v>7.0000000000000001E-3</v>
      </c>
      <c r="E595" t="s">
        <v>288</v>
      </c>
      <c r="F595" t="s">
        <v>755</v>
      </c>
      <c r="G595">
        <v>0</v>
      </c>
      <c r="H595" s="150">
        <v>0</v>
      </c>
      <c r="I595" t="s">
        <v>808</v>
      </c>
      <c r="J595">
        <v>7</v>
      </c>
      <c r="K595" s="29">
        <v>1</v>
      </c>
      <c r="L595" t="s">
        <v>757</v>
      </c>
      <c r="M595">
        <v>22</v>
      </c>
    </row>
    <row r="596" spans="1:13">
      <c r="A596" t="s">
        <v>753</v>
      </c>
      <c r="B596" s="150">
        <v>1.4E-2</v>
      </c>
      <c r="C596" t="s">
        <v>807</v>
      </c>
      <c r="D596" s="150">
        <v>7.0000000000000001E-3</v>
      </c>
      <c r="E596" t="s">
        <v>288</v>
      </c>
      <c r="F596" t="s">
        <v>758</v>
      </c>
      <c r="G596">
        <v>0</v>
      </c>
      <c r="H596" s="150">
        <v>0</v>
      </c>
      <c r="I596" t="s">
        <v>808</v>
      </c>
      <c r="J596">
        <v>7</v>
      </c>
      <c r="K596" s="29">
        <v>1</v>
      </c>
      <c r="L596" t="s">
        <v>757</v>
      </c>
      <c r="M596">
        <v>22</v>
      </c>
    </row>
    <row r="597" spans="1:13">
      <c r="A597" t="s">
        <v>753</v>
      </c>
      <c r="B597" s="150">
        <v>1.4E-2</v>
      </c>
      <c r="C597" t="s">
        <v>807</v>
      </c>
      <c r="D597" s="150">
        <v>7.0000000000000001E-3</v>
      </c>
      <c r="E597" t="s">
        <v>288</v>
      </c>
      <c r="F597" t="s">
        <v>759</v>
      </c>
      <c r="G597">
        <v>0</v>
      </c>
      <c r="H597" s="150">
        <v>0</v>
      </c>
      <c r="I597" t="s">
        <v>808</v>
      </c>
      <c r="J597">
        <v>7</v>
      </c>
      <c r="K597" s="29">
        <v>1</v>
      </c>
      <c r="L597" t="s">
        <v>757</v>
      </c>
      <c r="M597">
        <v>22</v>
      </c>
    </row>
    <row r="598" spans="1:13">
      <c r="A598" t="s">
        <v>753</v>
      </c>
      <c r="B598" s="150">
        <v>1.4E-2</v>
      </c>
      <c r="C598" t="s">
        <v>807</v>
      </c>
      <c r="D598" s="150">
        <v>7.0000000000000001E-3</v>
      </c>
      <c r="E598" t="s">
        <v>288</v>
      </c>
      <c r="F598" t="s">
        <v>760</v>
      </c>
      <c r="G598">
        <v>0</v>
      </c>
      <c r="H598" s="150">
        <v>0</v>
      </c>
      <c r="I598" t="s">
        <v>808</v>
      </c>
      <c r="J598">
        <v>7</v>
      </c>
      <c r="K598" s="29">
        <v>1</v>
      </c>
      <c r="L598" t="s">
        <v>757</v>
      </c>
      <c r="M598">
        <v>22</v>
      </c>
    </row>
    <row r="599" spans="1:13">
      <c r="A599" t="s">
        <v>753</v>
      </c>
      <c r="B599" s="150">
        <v>1.4E-2</v>
      </c>
      <c r="C599" t="s">
        <v>807</v>
      </c>
      <c r="D599" s="150">
        <v>7.0000000000000001E-3</v>
      </c>
      <c r="E599" t="s">
        <v>288</v>
      </c>
      <c r="F599" t="s">
        <v>761</v>
      </c>
      <c r="G599">
        <v>2</v>
      </c>
      <c r="H599" s="150">
        <v>0.28599999999999998</v>
      </c>
      <c r="I599" t="s">
        <v>808</v>
      </c>
      <c r="J599">
        <v>7</v>
      </c>
      <c r="K599" s="29">
        <v>1</v>
      </c>
      <c r="L599" t="s">
        <v>757</v>
      </c>
      <c r="M599">
        <v>22</v>
      </c>
    </row>
    <row r="600" spans="1:13">
      <c r="A600" t="s">
        <v>753</v>
      </c>
      <c r="B600" s="150">
        <v>1.4E-2</v>
      </c>
      <c r="C600" t="s">
        <v>807</v>
      </c>
      <c r="D600" s="150">
        <v>7.0000000000000001E-3</v>
      </c>
      <c r="E600" t="s">
        <v>288</v>
      </c>
      <c r="F600" t="s">
        <v>762</v>
      </c>
      <c r="G600">
        <v>0</v>
      </c>
      <c r="H600" s="150">
        <v>0</v>
      </c>
      <c r="I600" t="s">
        <v>808</v>
      </c>
      <c r="J600">
        <v>7</v>
      </c>
      <c r="K600" s="29">
        <v>1</v>
      </c>
      <c r="L600" t="s">
        <v>757</v>
      </c>
      <c r="M600">
        <v>22</v>
      </c>
    </row>
    <row r="601" spans="1:13">
      <c r="A601" t="s">
        <v>753</v>
      </c>
      <c r="B601" s="150">
        <v>1.4E-2</v>
      </c>
      <c r="C601" t="s">
        <v>807</v>
      </c>
      <c r="D601" s="150">
        <v>7.0000000000000001E-3</v>
      </c>
      <c r="E601" t="s">
        <v>288</v>
      </c>
      <c r="F601" t="s">
        <v>763</v>
      </c>
      <c r="G601">
        <v>0</v>
      </c>
      <c r="H601" s="150">
        <v>0</v>
      </c>
      <c r="I601" t="s">
        <v>808</v>
      </c>
      <c r="J601">
        <v>7</v>
      </c>
      <c r="K601" s="29">
        <v>1</v>
      </c>
      <c r="L601" t="s">
        <v>757</v>
      </c>
      <c r="M601">
        <v>22</v>
      </c>
    </row>
    <row r="602" spans="1:13">
      <c r="A602" t="s">
        <v>753</v>
      </c>
      <c r="B602" s="150">
        <v>1.4E-2</v>
      </c>
      <c r="C602" t="s">
        <v>807</v>
      </c>
      <c r="D602" s="150">
        <v>7.0000000000000001E-3</v>
      </c>
      <c r="E602" t="s">
        <v>288</v>
      </c>
      <c r="F602" t="s">
        <v>764</v>
      </c>
      <c r="G602">
        <v>0</v>
      </c>
      <c r="H602" s="150">
        <v>0</v>
      </c>
      <c r="I602" t="s">
        <v>808</v>
      </c>
      <c r="J602">
        <v>7</v>
      </c>
      <c r="K602" s="29">
        <v>1</v>
      </c>
      <c r="L602" t="s">
        <v>757</v>
      </c>
      <c r="M602">
        <v>22</v>
      </c>
    </row>
    <row r="603" spans="1:13">
      <c r="A603" t="s">
        <v>753</v>
      </c>
      <c r="B603" s="150">
        <v>1.4E-2</v>
      </c>
      <c r="C603" t="s">
        <v>807</v>
      </c>
      <c r="D603" s="150">
        <v>7.0000000000000001E-3</v>
      </c>
      <c r="E603" t="s">
        <v>288</v>
      </c>
      <c r="F603" t="s">
        <v>765</v>
      </c>
      <c r="G603">
        <v>0</v>
      </c>
      <c r="H603" s="150">
        <v>0</v>
      </c>
      <c r="I603" t="s">
        <v>808</v>
      </c>
      <c r="J603">
        <v>7</v>
      </c>
      <c r="K603" s="29">
        <v>1</v>
      </c>
      <c r="L603" t="s">
        <v>757</v>
      </c>
      <c r="M603">
        <v>22</v>
      </c>
    </row>
    <row r="604" spans="1:13">
      <c r="A604" t="s">
        <v>753</v>
      </c>
      <c r="B604" s="150">
        <v>1.4E-2</v>
      </c>
      <c r="C604" t="s">
        <v>807</v>
      </c>
      <c r="D604" s="150">
        <v>7.0000000000000001E-3</v>
      </c>
      <c r="E604" t="s">
        <v>288</v>
      </c>
      <c r="F604" t="s">
        <v>766</v>
      </c>
      <c r="G604">
        <v>0</v>
      </c>
      <c r="H604" s="150">
        <v>0</v>
      </c>
      <c r="I604" t="s">
        <v>808</v>
      </c>
      <c r="J604">
        <v>7</v>
      </c>
      <c r="K604" s="29">
        <v>1</v>
      </c>
      <c r="L604" t="s">
        <v>757</v>
      </c>
      <c r="M604">
        <v>22</v>
      </c>
    </row>
    <row r="605" spans="1:13">
      <c r="A605" t="s">
        <v>753</v>
      </c>
      <c r="B605" s="150">
        <v>1.4E-2</v>
      </c>
      <c r="C605" t="s">
        <v>807</v>
      </c>
      <c r="D605" s="150">
        <v>7.0000000000000001E-3</v>
      </c>
      <c r="E605" t="s">
        <v>288</v>
      </c>
      <c r="F605" t="s">
        <v>767</v>
      </c>
      <c r="G605">
        <v>0</v>
      </c>
      <c r="H605" s="150">
        <v>0</v>
      </c>
      <c r="I605" t="s">
        <v>808</v>
      </c>
      <c r="J605">
        <v>7</v>
      </c>
      <c r="K605" s="29">
        <v>1</v>
      </c>
      <c r="L605" t="s">
        <v>757</v>
      </c>
      <c r="M605">
        <v>22</v>
      </c>
    </row>
    <row r="606" spans="1:13">
      <c r="A606" t="s">
        <v>753</v>
      </c>
      <c r="B606" s="150">
        <v>1.4E-2</v>
      </c>
      <c r="C606" t="s">
        <v>807</v>
      </c>
      <c r="D606" s="150">
        <v>7.0000000000000001E-3</v>
      </c>
      <c r="E606" t="s">
        <v>288</v>
      </c>
      <c r="F606" t="s">
        <v>768</v>
      </c>
      <c r="G606">
        <v>0</v>
      </c>
      <c r="H606" s="150">
        <v>0</v>
      </c>
      <c r="I606" t="s">
        <v>808</v>
      </c>
      <c r="J606">
        <v>7</v>
      </c>
      <c r="K606" s="29">
        <v>1</v>
      </c>
      <c r="L606" t="s">
        <v>757</v>
      </c>
      <c r="M606">
        <v>22</v>
      </c>
    </row>
    <row r="607" spans="1:13">
      <c r="A607" t="s">
        <v>753</v>
      </c>
      <c r="B607" s="150">
        <v>1.4E-2</v>
      </c>
      <c r="C607" t="s">
        <v>807</v>
      </c>
      <c r="D607" s="150">
        <v>7.0000000000000001E-3</v>
      </c>
      <c r="E607" t="s">
        <v>288</v>
      </c>
      <c r="F607" t="s">
        <v>769</v>
      </c>
      <c r="G607">
        <v>0</v>
      </c>
      <c r="H607" s="150">
        <v>0</v>
      </c>
      <c r="I607" t="s">
        <v>808</v>
      </c>
      <c r="J607">
        <v>7</v>
      </c>
      <c r="K607" s="29">
        <v>1</v>
      </c>
      <c r="L607" t="s">
        <v>757</v>
      </c>
      <c r="M607">
        <v>22</v>
      </c>
    </row>
    <row r="608" spans="1:13">
      <c r="A608" t="s">
        <v>753</v>
      </c>
      <c r="B608" s="150">
        <v>1.4E-2</v>
      </c>
      <c r="C608" t="s">
        <v>807</v>
      </c>
      <c r="D608" s="150">
        <v>7.0000000000000001E-3</v>
      </c>
      <c r="E608" t="s">
        <v>288</v>
      </c>
      <c r="F608" t="s">
        <v>770</v>
      </c>
      <c r="G608">
        <v>0</v>
      </c>
      <c r="H608" s="150">
        <v>0</v>
      </c>
      <c r="I608" t="s">
        <v>808</v>
      </c>
      <c r="J608">
        <v>7</v>
      </c>
      <c r="K608" s="29">
        <v>1</v>
      </c>
      <c r="L608" t="s">
        <v>757</v>
      </c>
      <c r="M608">
        <v>22</v>
      </c>
    </row>
    <row r="609" spans="1:13">
      <c r="A609" t="s">
        <v>753</v>
      </c>
      <c r="B609" s="150">
        <v>1.4E-2</v>
      </c>
      <c r="C609" t="s">
        <v>807</v>
      </c>
      <c r="D609" s="150">
        <v>7.0000000000000001E-3</v>
      </c>
      <c r="E609" t="s">
        <v>288</v>
      </c>
      <c r="F609" t="s">
        <v>771</v>
      </c>
      <c r="G609">
        <v>1</v>
      </c>
      <c r="H609" s="150">
        <v>0.14299999999999999</v>
      </c>
      <c r="I609" t="s">
        <v>808</v>
      </c>
      <c r="J609">
        <v>7</v>
      </c>
      <c r="K609" s="29">
        <v>1</v>
      </c>
      <c r="L609" t="s">
        <v>757</v>
      </c>
      <c r="M609">
        <v>22</v>
      </c>
    </row>
    <row r="610" spans="1:13">
      <c r="A610" t="s">
        <v>753</v>
      </c>
      <c r="B610" s="150">
        <v>1.4E-2</v>
      </c>
      <c r="C610" t="s">
        <v>807</v>
      </c>
      <c r="D610" s="150">
        <v>7.0000000000000001E-3</v>
      </c>
      <c r="E610" t="s">
        <v>288</v>
      </c>
      <c r="F610" t="s">
        <v>772</v>
      </c>
      <c r="G610">
        <v>0</v>
      </c>
      <c r="H610" s="150">
        <v>0</v>
      </c>
      <c r="I610" t="s">
        <v>808</v>
      </c>
      <c r="J610">
        <v>7</v>
      </c>
      <c r="K610" s="29">
        <v>1</v>
      </c>
      <c r="L610" t="s">
        <v>757</v>
      </c>
      <c r="M610">
        <v>22</v>
      </c>
    </row>
    <row r="611" spans="1:13">
      <c r="A611" t="s">
        <v>753</v>
      </c>
      <c r="B611" s="150">
        <v>1.4E-2</v>
      </c>
      <c r="C611" t="s">
        <v>807</v>
      </c>
      <c r="D611" s="150">
        <v>7.0000000000000001E-3</v>
      </c>
      <c r="E611" t="s">
        <v>288</v>
      </c>
      <c r="F611" t="s">
        <v>773</v>
      </c>
      <c r="G611">
        <v>0</v>
      </c>
      <c r="H611" s="150">
        <v>0</v>
      </c>
      <c r="I611" t="s">
        <v>808</v>
      </c>
      <c r="J611">
        <v>7</v>
      </c>
      <c r="K611" s="29">
        <v>1</v>
      </c>
      <c r="L611" t="s">
        <v>757</v>
      </c>
      <c r="M611">
        <v>22</v>
      </c>
    </row>
    <row r="612" spans="1:13">
      <c r="A612" t="s">
        <v>753</v>
      </c>
      <c r="B612" s="150">
        <v>1.4E-2</v>
      </c>
      <c r="C612" t="s">
        <v>807</v>
      </c>
      <c r="D612" s="150">
        <v>7.0000000000000001E-3</v>
      </c>
      <c r="E612" t="s">
        <v>288</v>
      </c>
      <c r="F612" t="s">
        <v>774</v>
      </c>
      <c r="G612">
        <v>1</v>
      </c>
      <c r="H612" s="150">
        <v>0.14299999999999999</v>
      </c>
      <c r="I612" t="s">
        <v>808</v>
      </c>
      <c r="J612">
        <v>7</v>
      </c>
      <c r="K612" s="29">
        <v>1</v>
      </c>
      <c r="L612" t="s">
        <v>757</v>
      </c>
      <c r="M612">
        <v>22</v>
      </c>
    </row>
    <row r="613" spans="1:13">
      <c r="A613" t="s">
        <v>753</v>
      </c>
      <c r="B613" s="150">
        <v>1.4E-2</v>
      </c>
      <c r="C613" t="s">
        <v>807</v>
      </c>
      <c r="D613" s="150">
        <v>7.0000000000000001E-3</v>
      </c>
      <c r="E613" t="s">
        <v>288</v>
      </c>
      <c r="F613" t="s">
        <v>775</v>
      </c>
      <c r="G613">
        <v>0</v>
      </c>
      <c r="H613" s="150">
        <v>0</v>
      </c>
      <c r="I613" t="s">
        <v>808</v>
      </c>
      <c r="J613">
        <v>7</v>
      </c>
      <c r="K613" s="29">
        <v>1</v>
      </c>
      <c r="L613" t="s">
        <v>757</v>
      </c>
      <c r="M613">
        <v>22</v>
      </c>
    </row>
    <row r="614" spans="1:13">
      <c r="A614" t="s">
        <v>753</v>
      </c>
      <c r="B614" s="150">
        <v>1.4E-2</v>
      </c>
      <c r="C614" t="s">
        <v>807</v>
      </c>
      <c r="D614" s="150">
        <v>7.0000000000000001E-3</v>
      </c>
      <c r="E614" t="s">
        <v>288</v>
      </c>
      <c r="F614" t="s">
        <v>776</v>
      </c>
      <c r="G614">
        <v>0</v>
      </c>
      <c r="H614" s="150">
        <v>0</v>
      </c>
      <c r="I614" t="s">
        <v>808</v>
      </c>
      <c r="J614">
        <v>7</v>
      </c>
      <c r="K614" s="29">
        <v>1</v>
      </c>
      <c r="L614" t="s">
        <v>757</v>
      </c>
      <c r="M614">
        <v>22</v>
      </c>
    </row>
    <row r="615" spans="1:13">
      <c r="A615" t="s">
        <v>753</v>
      </c>
      <c r="B615" s="150">
        <v>1.4E-2</v>
      </c>
      <c r="C615" t="s">
        <v>807</v>
      </c>
      <c r="D615" s="150">
        <v>7.0000000000000001E-3</v>
      </c>
      <c r="E615" t="s">
        <v>288</v>
      </c>
      <c r="F615" t="s">
        <v>777</v>
      </c>
      <c r="G615">
        <v>0</v>
      </c>
      <c r="H615" s="150">
        <v>0</v>
      </c>
      <c r="I615" t="s">
        <v>808</v>
      </c>
      <c r="J615">
        <v>7</v>
      </c>
      <c r="K615" s="29">
        <v>1</v>
      </c>
      <c r="L615" t="s">
        <v>757</v>
      </c>
      <c r="M615">
        <v>22</v>
      </c>
    </row>
    <row r="616" spans="1:13">
      <c r="A616" t="s">
        <v>753</v>
      </c>
      <c r="B616" s="150">
        <v>1.4E-2</v>
      </c>
      <c r="C616" t="s">
        <v>807</v>
      </c>
      <c r="D616" s="150">
        <v>7.0000000000000001E-3</v>
      </c>
      <c r="E616" t="s">
        <v>288</v>
      </c>
      <c r="F616" t="s">
        <v>778</v>
      </c>
      <c r="G616">
        <v>0</v>
      </c>
      <c r="H616" s="150">
        <v>0</v>
      </c>
      <c r="I616" t="s">
        <v>808</v>
      </c>
      <c r="J616">
        <v>7</v>
      </c>
      <c r="K616" s="29">
        <v>1</v>
      </c>
      <c r="L616" t="s">
        <v>757</v>
      </c>
      <c r="M616">
        <v>22</v>
      </c>
    </row>
    <row r="617" spans="1:13">
      <c r="A617" t="s">
        <v>753</v>
      </c>
      <c r="B617" s="150">
        <v>1.4E-2</v>
      </c>
      <c r="C617" t="s">
        <v>807</v>
      </c>
      <c r="D617" s="150">
        <v>7.0000000000000001E-3</v>
      </c>
      <c r="E617" t="s">
        <v>288</v>
      </c>
      <c r="F617" t="s">
        <v>779</v>
      </c>
      <c r="G617">
        <v>0</v>
      </c>
      <c r="H617" s="150">
        <v>0</v>
      </c>
      <c r="I617" t="s">
        <v>808</v>
      </c>
      <c r="J617">
        <v>7</v>
      </c>
      <c r="K617" s="29">
        <v>1</v>
      </c>
      <c r="L617" t="s">
        <v>757</v>
      </c>
      <c r="M617">
        <v>22</v>
      </c>
    </row>
    <row r="618" spans="1:13">
      <c r="A618" t="s">
        <v>753</v>
      </c>
      <c r="B618" s="150">
        <v>1.4E-2</v>
      </c>
      <c r="C618" t="s">
        <v>807</v>
      </c>
      <c r="D618" s="150">
        <v>7.0000000000000001E-3</v>
      </c>
      <c r="E618" t="s">
        <v>288</v>
      </c>
      <c r="F618" t="s">
        <v>780</v>
      </c>
      <c r="G618">
        <v>0</v>
      </c>
      <c r="H618" s="150">
        <v>0</v>
      </c>
      <c r="I618" t="s">
        <v>808</v>
      </c>
      <c r="J618">
        <v>7</v>
      </c>
      <c r="K618" s="29">
        <v>1</v>
      </c>
      <c r="L618" t="s">
        <v>757</v>
      </c>
      <c r="M618">
        <v>22</v>
      </c>
    </row>
    <row r="619" spans="1:13">
      <c r="A619" t="s">
        <v>753</v>
      </c>
      <c r="B619" s="150">
        <v>1.4E-2</v>
      </c>
      <c r="C619" t="s">
        <v>807</v>
      </c>
      <c r="D619" s="150">
        <v>7.0000000000000001E-3</v>
      </c>
      <c r="E619" t="s">
        <v>288</v>
      </c>
      <c r="F619" t="s">
        <v>781</v>
      </c>
      <c r="G619">
        <v>0</v>
      </c>
      <c r="H619" s="150">
        <v>0</v>
      </c>
      <c r="I619" t="s">
        <v>808</v>
      </c>
      <c r="J619">
        <v>7</v>
      </c>
      <c r="K619" s="29">
        <v>1</v>
      </c>
      <c r="L619" t="s">
        <v>757</v>
      </c>
      <c r="M619">
        <v>22</v>
      </c>
    </row>
    <row r="620" spans="1:13">
      <c r="A620" t="s">
        <v>753</v>
      </c>
      <c r="B620" s="150">
        <v>1.4E-2</v>
      </c>
      <c r="C620" t="s">
        <v>807</v>
      </c>
      <c r="D620" s="150">
        <v>7.0000000000000001E-3</v>
      </c>
      <c r="E620" t="s">
        <v>288</v>
      </c>
      <c r="F620" t="s">
        <v>782</v>
      </c>
      <c r="G620">
        <v>0</v>
      </c>
      <c r="H620" s="150">
        <v>0</v>
      </c>
      <c r="I620" t="s">
        <v>808</v>
      </c>
      <c r="J620">
        <v>7</v>
      </c>
      <c r="K620" s="29">
        <v>1</v>
      </c>
      <c r="L620" t="s">
        <v>757</v>
      </c>
      <c r="M620">
        <v>22</v>
      </c>
    </row>
    <row r="621" spans="1:13">
      <c r="A621" t="s">
        <v>753</v>
      </c>
      <c r="B621" s="150">
        <v>1.4E-2</v>
      </c>
      <c r="C621" t="s">
        <v>807</v>
      </c>
      <c r="D621" s="150">
        <v>7.0000000000000001E-3</v>
      </c>
      <c r="E621" t="s">
        <v>288</v>
      </c>
      <c r="F621" t="s">
        <v>783</v>
      </c>
      <c r="G621">
        <v>0</v>
      </c>
      <c r="H621" s="150">
        <v>0</v>
      </c>
      <c r="I621" t="s">
        <v>808</v>
      </c>
      <c r="J621">
        <v>7</v>
      </c>
      <c r="K621" s="29">
        <v>1</v>
      </c>
      <c r="L621" t="s">
        <v>757</v>
      </c>
      <c r="M621">
        <v>22</v>
      </c>
    </row>
    <row r="622" spans="1:13">
      <c r="A622" t="s">
        <v>753</v>
      </c>
      <c r="B622" s="150">
        <v>1.4E-2</v>
      </c>
      <c r="C622" t="s">
        <v>807</v>
      </c>
      <c r="D622" s="150">
        <v>7.0000000000000001E-3</v>
      </c>
      <c r="E622" t="s">
        <v>288</v>
      </c>
      <c r="F622" t="s">
        <v>784</v>
      </c>
      <c r="G622">
        <v>0</v>
      </c>
      <c r="H622" s="150">
        <v>0</v>
      </c>
      <c r="I622" t="s">
        <v>808</v>
      </c>
      <c r="J622">
        <v>7</v>
      </c>
      <c r="K622" s="29">
        <v>1</v>
      </c>
      <c r="L622" t="s">
        <v>757</v>
      </c>
      <c r="M622">
        <v>22</v>
      </c>
    </row>
    <row r="623" spans="1:13">
      <c r="A623" t="s">
        <v>753</v>
      </c>
      <c r="B623" s="150">
        <v>1.4E-2</v>
      </c>
      <c r="C623" t="s">
        <v>807</v>
      </c>
      <c r="D623" s="150">
        <v>7.0000000000000001E-3</v>
      </c>
      <c r="E623" t="s">
        <v>288</v>
      </c>
      <c r="F623" t="s">
        <v>785</v>
      </c>
      <c r="G623">
        <v>0</v>
      </c>
      <c r="H623" s="150">
        <v>0</v>
      </c>
      <c r="I623" t="s">
        <v>808</v>
      </c>
      <c r="J623">
        <v>7</v>
      </c>
      <c r="K623" s="29">
        <v>1</v>
      </c>
      <c r="L623" t="s">
        <v>757</v>
      </c>
      <c r="M623">
        <v>22</v>
      </c>
    </row>
    <row r="624" spans="1:13">
      <c r="A624" t="s">
        <v>753</v>
      </c>
      <c r="B624" s="150">
        <v>1.4E-2</v>
      </c>
      <c r="C624" t="s">
        <v>807</v>
      </c>
      <c r="D624" s="150">
        <v>7.0000000000000001E-3</v>
      </c>
      <c r="E624" t="s">
        <v>288</v>
      </c>
      <c r="F624" t="s">
        <v>786</v>
      </c>
      <c r="G624">
        <v>1</v>
      </c>
      <c r="H624" s="150">
        <v>0.14299999999999999</v>
      </c>
      <c r="I624" t="s">
        <v>808</v>
      </c>
      <c r="J624">
        <v>7</v>
      </c>
      <c r="K624" s="29">
        <v>1</v>
      </c>
      <c r="L624" t="s">
        <v>757</v>
      </c>
      <c r="M624">
        <v>22</v>
      </c>
    </row>
    <row r="625" spans="1:13">
      <c r="A625" t="s">
        <v>753</v>
      </c>
      <c r="B625" s="150">
        <v>1.4E-2</v>
      </c>
      <c r="C625" t="s">
        <v>807</v>
      </c>
      <c r="D625" s="150">
        <v>7.0000000000000001E-3</v>
      </c>
      <c r="E625" t="s">
        <v>288</v>
      </c>
      <c r="F625" t="s">
        <v>787</v>
      </c>
      <c r="G625">
        <v>0</v>
      </c>
      <c r="H625" s="150">
        <v>0</v>
      </c>
      <c r="I625" t="s">
        <v>808</v>
      </c>
      <c r="J625">
        <v>7</v>
      </c>
      <c r="K625" s="29">
        <v>1</v>
      </c>
      <c r="L625" t="s">
        <v>757</v>
      </c>
      <c r="M625">
        <v>22</v>
      </c>
    </row>
    <row r="626" spans="1:13">
      <c r="A626" t="s">
        <v>753</v>
      </c>
      <c r="B626" s="150">
        <v>1.4E-2</v>
      </c>
      <c r="C626" t="s">
        <v>807</v>
      </c>
      <c r="D626" s="150">
        <v>7.0000000000000001E-3</v>
      </c>
      <c r="E626" t="s">
        <v>288</v>
      </c>
      <c r="F626" t="s">
        <v>788</v>
      </c>
      <c r="G626">
        <v>0</v>
      </c>
      <c r="H626" s="150">
        <v>0</v>
      </c>
      <c r="I626" t="s">
        <v>808</v>
      </c>
      <c r="J626">
        <v>7</v>
      </c>
      <c r="K626" s="29">
        <v>1</v>
      </c>
      <c r="L626" t="s">
        <v>757</v>
      </c>
      <c r="M626">
        <v>22</v>
      </c>
    </row>
    <row r="627" spans="1:13">
      <c r="A627" t="s">
        <v>753</v>
      </c>
      <c r="B627" s="150">
        <v>1.4E-2</v>
      </c>
      <c r="C627" t="s">
        <v>807</v>
      </c>
      <c r="D627" s="150">
        <v>7.0000000000000001E-3</v>
      </c>
      <c r="E627" t="s">
        <v>288</v>
      </c>
      <c r="F627" t="s">
        <v>789</v>
      </c>
      <c r="G627">
        <v>0</v>
      </c>
      <c r="H627" s="150">
        <v>0</v>
      </c>
      <c r="I627" t="s">
        <v>808</v>
      </c>
      <c r="J627">
        <v>7</v>
      </c>
      <c r="K627" s="29">
        <v>1</v>
      </c>
      <c r="L627" t="s">
        <v>757</v>
      </c>
      <c r="M627">
        <v>22</v>
      </c>
    </row>
    <row r="628" spans="1:13">
      <c r="A628" t="s">
        <v>753</v>
      </c>
      <c r="B628" s="150">
        <v>1.4E-2</v>
      </c>
      <c r="C628" t="s">
        <v>807</v>
      </c>
      <c r="D628" s="150">
        <v>7.0000000000000001E-3</v>
      </c>
      <c r="E628" t="s">
        <v>288</v>
      </c>
      <c r="F628" t="s">
        <v>790</v>
      </c>
      <c r="G628">
        <v>0</v>
      </c>
      <c r="H628" s="150">
        <v>0</v>
      </c>
      <c r="I628" t="s">
        <v>808</v>
      </c>
      <c r="J628">
        <v>7</v>
      </c>
      <c r="K628" s="29">
        <v>1</v>
      </c>
      <c r="L628" t="s">
        <v>757</v>
      </c>
      <c r="M628">
        <v>22</v>
      </c>
    </row>
    <row r="629" spans="1:13">
      <c r="A629" t="s">
        <v>753</v>
      </c>
      <c r="B629" s="150">
        <v>1.4E-2</v>
      </c>
      <c r="C629" t="s">
        <v>807</v>
      </c>
      <c r="D629" s="150">
        <v>7.0000000000000001E-3</v>
      </c>
      <c r="E629" t="s">
        <v>288</v>
      </c>
      <c r="F629" t="s">
        <v>791</v>
      </c>
      <c r="G629">
        <v>1</v>
      </c>
      <c r="H629" s="150">
        <v>0.14299999999999999</v>
      </c>
      <c r="I629" t="s">
        <v>808</v>
      </c>
      <c r="J629">
        <v>7</v>
      </c>
      <c r="K629" s="29">
        <v>1</v>
      </c>
      <c r="L629" t="s">
        <v>757</v>
      </c>
      <c r="M629">
        <v>22</v>
      </c>
    </row>
    <row r="630" spans="1:13">
      <c r="A630" t="s">
        <v>753</v>
      </c>
      <c r="B630" s="150">
        <v>1.4E-2</v>
      </c>
      <c r="C630" t="s">
        <v>807</v>
      </c>
      <c r="D630" s="150">
        <v>7.0000000000000001E-3</v>
      </c>
      <c r="E630" t="s">
        <v>288</v>
      </c>
      <c r="F630" t="s">
        <v>792</v>
      </c>
      <c r="G630">
        <v>0</v>
      </c>
      <c r="H630" s="150">
        <v>0</v>
      </c>
      <c r="I630" t="s">
        <v>808</v>
      </c>
      <c r="J630">
        <v>7</v>
      </c>
      <c r="K630" s="29">
        <v>1</v>
      </c>
      <c r="L630" t="s">
        <v>757</v>
      </c>
      <c r="M630">
        <v>22</v>
      </c>
    </row>
    <row r="631" spans="1:13">
      <c r="A631" t="s">
        <v>753</v>
      </c>
      <c r="B631" s="150">
        <v>1.4E-2</v>
      </c>
      <c r="C631" t="s">
        <v>807</v>
      </c>
      <c r="D631" s="150">
        <v>7.0000000000000001E-3</v>
      </c>
      <c r="E631" t="s">
        <v>288</v>
      </c>
      <c r="F631" t="s">
        <v>793</v>
      </c>
      <c r="G631">
        <v>0</v>
      </c>
      <c r="H631" s="150">
        <v>0</v>
      </c>
      <c r="I631" t="s">
        <v>808</v>
      </c>
      <c r="J631">
        <v>7</v>
      </c>
      <c r="K631" s="29">
        <v>1</v>
      </c>
      <c r="L631" t="s">
        <v>757</v>
      </c>
      <c r="M631">
        <v>22</v>
      </c>
    </row>
    <row r="632" spans="1:13">
      <c r="A632" t="s">
        <v>753</v>
      </c>
      <c r="B632" s="150">
        <v>1.4E-2</v>
      </c>
      <c r="C632" t="s">
        <v>807</v>
      </c>
      <c r="D632" s="150">
        <v>7.0000000000000001E-3</v>
      </c>
      <c r="E632" t="s">
        <v>288</v>
      </c>
      <c r="F632" t="s">
        <v>794</v>
      </c>
      <c r="G632">
        <v>0</v>
      </c>
      <c r="H632" s="150">
        <v>0</v>
      </c>
      <c r="I632" t="s">
        <v>808</v>
      </c>
      <c r="J632">
        <v>7</v>
      </c>
      <c r="K632" s="29">
        <v>1</v>
      </c>
      <c r="L632" t="s">
        <v>757</v>
      </c>
      <c r="M632">
        <v>22</v>
      </c>
    </row>
    <row r="633" spans="1:13">
      <c r="A633" t="s">
        <v>753</v>
      </c>
      <c r="B633" s="150">
        <v>1.4E-2</v>
      </c>
      <c r="C633" t="s">
        <v>807</v>
      </c>
      <c r="D633" s="150">
        <v>7.0000000000000001E-3</v>
      </c>
      <c r="E633" t="s">
        <v>288</v>
      </c>
      <c r="F633" t="s">
        <v>795</v>
      </c>
      <c r="G633">
        <v>0</v>
      </c>
      <c r="H633" s="150">
        <v>0</v>
      </c>
      <c r="I633" t="s">
        <v>808</v>
      </c>
      <c r="J633">
        <v>7</v>
      </c>
      <c r="K633" s="29">
        <v>1</v>
      </c>
      <c r="L633" t="s">
        <v>757</v>
      </c>
      <c r="M633">
        <v>22</v>
      </c>
    </row>
    <row r="634" spans="1:13">
      <c r="A634" t="s">
        <v>753</v>
      </c>
      <c r="B634" s="150">
        <v>1.4E-2</v>
      </c>
      <c r="C634" t="s">
        <v>807</v>
      </c>
      <c r="D634" s="150">
        <v>7.0000000000000001E-3</v>
      </c>
      <c r="E634" t="s">
        <v>288</v>
      </c>
      <c r="F634" t="s">
        <v>796</v>
      </c>
      <c r="G634">
        <v>0</v>
      </c>
      <c r="H634" s="150">
        <v>0</v>
      </c>
      <c r="I634" t="s">
        <v>808</v>
      </c>
      <c r="J634">
        <v>7</v>
      </c>
      <c r="K634" s="29">
        <v>1</v>
      </c>
      <c r="L634" t="s">
        <v>757</v>
      </c>
      <c r="M634">
        <v>22</v>
      </c>
    </row>
    <row r="635" spans="1:13">
      <c r="A635" t="s">
        <v>753</v>
      </c>
      <c r="B635" s="150">
        <v>1.4E-2</v>
      </c>
      <c r="C635" t="s">
        <v>807</v>
      </c>
      <c r="D635" s="150">
        <v>7.0000000000000001E-3</v>
      </c>
      <c r="E635" t="s">
        <v>288</v>
      </c>
      <c r="F635" t="s">
        <v>797</v>
      </c>
      <c r="G635">
        <v>0</v>
      </c>
      <c r="H635" s="150">
        <v>0</v>
      </c>
      <c r="I635" t="s">
        <v>808</v>
      </c>
      <c r="J635">
        <v>7</v>
      </c>
      <c r="K635" s="29">
        <v>1</v>
      </c>
      <c r="L635" t="s">
        <v>757</v>
      </c>
      <c r="M635">
        <v>22</v>
      </c>
    </row>
    <row r="636" spans="1:13">
      <c r="A636" t="s">
        <v>753</v>
      </c>
      <c r="B636" s="150">
        <v>1.4E-2</v>
      </c>
      <c r="C636" t="s">
        <v>807</v>
      </c>
      <c r="D636" s="150">
        <v>7.0000000000000001E-3</v>
      </c>
      <c r="E636" t="s">
        <v>288</v>
      </c>
      <c r="F636" t="s">
        <v>798</v>
      </c>
      <c r="G636">
        <v>0</v>
      </c>
      <c r="H636" s="150">
        <v>0</v>
      </c>
      <c r="I636" t="s">
        <v>808</v>
      </c>
      <c r="J636">
        <v>7</v>
      </c>
      <c r="K636" s="29">
        <v>1</v>
      </c>
      <c r="L636" t="s">
        <v>757</v>
      </c>
      <c r="M636">
        <v>22</v>
      </c>
    </row>
    <row r="637" spans="1:13">
      <c r="A637" t="s">
        <v>753</v>
      </c>
      <c r="B637" s="150">
        <v>1.4E-2</v>
      </c>
      <c r="C637" t="s">
        <v>807</v>
      </c>
      <c r="D637" s="150">
        <v>7.0000000000000001E-3</v>
      </c>
      <c r="E637" t="s">
        <v>288</v>
      </c>
      <c r="F637" t="s">
        <v>799</v>
      </c>
      <c r="G637">
        <v>0</v>
      </c>
      <c r="H637" s="150">
        <v>0</v>
      </c>
      <c r="I637" t="s">
        <v>808</v>
      </c>
      <c r="J637">
        <v>7</v>
      </c>
      <c r="K637" s="29">
        <v>1</v>
      </c>
      <c r="L637" t="s">
        <v>757</v>
      </c>
      <c r="M637">
        <v>22</v>
      </c>
    </row>
    <row r="638" spans="1:13">
      <c r="A638" t="s">
        <v>753</v>
      </c>
      <c r="B638" s="150">
        <v>1.4E-2</v>
      </c>
      <c r="C638" t="s">
        <v>807</v>
      </c>
      <c r="D638" s="150">
        <v>7.0000000000000001E-3</v>
      </c>
      <c r="E638" t="s">
        <v>288</v>
      </c>
      <c r="F638" t="s">
        <v>800</v>
      </c>
      <c r="G638">
        <v>0</v>
      </c>
      <c r="H638" s="150">
        <v>0</v>
      </c>
      <c r="I638" t="s">
        <v>808</v>
      </c>
      <c r="J638">
        <v>7</v>
      </c>
      <c r="K638" s="29">
        <v>1</v>
      </c>
      <c r="L638" t="s">
        <v>757</v>
      </c>
      <c r="M638">
        <v>22</v>
      </c>
    </row>
    <row r="639" spans="1:13">
      <c r="A639" t="s">
        <v>753</v>
      </c>
      <c r="B639" s="150">
        <v>1.4E-2</v>
      </c>
      <c r="C639" t="s">
        <v>807</v>
      </c>
      <c r="D639" s="150">
        <v>7.0000000000000001E-3</v>
      </c>
      <c r="E639" t="s">
        <v>288</v>
      </c>
      <c r="F639" t="s">
        <v>801</v>
      </c>
      <c r="G639">
        <v>0</v>
      </c>
      <c r="H639" s="150">
        <v>0</v>
      </c>
      <c r="I639" t="s">
        <v>808</v>
      </c>
      <c r="J639">
        <v>7</v>
      </c>
      <c r="K639" s="29">
        <v>1</v>
      </c>
      <c r="L639" t="s">
        <v>757</v>
      </c>
      <c r="M639">
        <v>22</v>
      </c>
    </row>
    <row r="640" spans="1:13">
      <c r="A640" t="s">
        <v>753</v>
      </c>
      <c r="B640" s="150">
        <v>1.4E-2</v>
      </c>
      <c r="C640" t="s">
        <v>807</v>
      </c>
      <c r="D640" s="150">
        <v>7.0000000000000001E-3</v>
      </c>
      <c r="E640" t="s">
        <v>288</v>
      </c>
      <c r="F640" t="s">
        <v>802</v>
      </c>
      <c r="G640">
        <v>0</v>
      </c>
      <c r="H640" s="150">
        <v>0</v>
      </c>
      <c r="I640" t="s">
        <v>808</v>
      </c>
      <c r="J640">
        <v>7</v>
      </c>
      <c r="K640" s="29">
        <v>1</v>
      </c>
      <c r="L640" t="s">
        <v>757</v>
      </c>
      <c r="M640">
        <v>22</v>
      </c>
    </row>
    <row r="641" spans="1:13">
      <c r="A641" t="s">
        <v>753</v>
      </c>
      <c r="B641" s="150">
        <v>1.4E-2</v>
      </c>
      <c r="C641" t="s">
        <v>807</v>
      </c>
      <c r="D641" s="150">
        <v>7.0000000000000001E-3</v>
      </c>
      <c r="E641" t="s">
        <v>288</v>
      </c>
      <c r="F641" t="s">
        <v>803</v>
      </c>
      <c r="G641">
        <v>0</v>
      </c>
      <c r="H641" s="150">
        <v>0</v>
      </c>
      <c r="I641" t="s">
        <v>808</v>
      </c>
      <c r="J641">
        <v>7</v>
      </c>
      <c r="K641" s="29">
        <v>1</v>
      </c>
      <c r="L641" t="s">
        <v>757</v>
      </c>
      <c r="M641">
        <v>22</v>
      </c>
    </row>
    <row r="642" spans="1:13">
      <c r="A642" t="s">
        <v>753</v>
      </c>
      <c r="B642" s="150">
        <v>1.4E-2</v>
      </c>
      <c r="C642" t="s">
        <v>807</v>
      </c>
      <c r="D642" s="150">
        <v>7.0000000000000001E-3</v>
      </c>
      <c r="E642" t="s">
        <v>288</v>
      </c>
      <c r="F642" t="s">
        <v>804</v>
      </c>
      <c r="G642">
        <v>1</v>
      </c>
      <c r="H642" s="150">
        <v>0.14299999999999999</v>
      </c>
      <c r="I642" t="s">
        <v>808</v>
      </c>
      <c r="J642">
        <v>7</v>
      </c>
      <c r="K642" s="29">
        <v>1</v>
      </c>
      <c r="L642" t="s">
        <v>757</v>
      </c>
      <c r="M642">
        <v>22</v>
      </c>
    </row>
    <row r="643" spans="1:13">
      <c r="A643" t="s">
        <v>753</v>
      </c>
      <c r="B643" s="150">
        <v>1.4E-2</v>
      </c>
      <c r="C643" t="s">
        <v>807</v>
      </c>
      <c r="D643" s="150">
        <v>7.0000000000000001E-3</v>
      </c>
      <c r="E643" t="s">
        <v>288</v>
      </c>
      <c r="F643" t="s">
        <v>805</v>
      </c>
      <c r="G643">
        <v>0</v>
      </c>
      <c r="H643" s="150">
        <v>0</v>
      </c>
      <c r="I643" t="s">
        <v>808</v>
      </c>
      <c r="J643">
        <v>7</v>
      </c>
      <c r="K643" s="29">
        <v>1</v>
      </c>
      <c r="L643" t="s">
        <v>757</v>
      </c>
      <c r="M643">
        <v>22</v>
      </c>
    </row>
    <row r="644" spans="1:13">
      <c r="A644" t="s">
        <v>753</v>
      </c>
      <c r="B644" s="150">
        <v>1.4E-2</v>
      </c>
      <c r="C644" t="s">
        <v>807</v>
      </c>
      <c r="D644" s="150">
        <v>7.0000000000000001E-3</v>
      </c>
      <c r="E644" t="s">
        <v>288</v>
      </c>
      <c r="F644" t="s">
        <v>806</v>
      </c>
      <c r="G644">
        <v>0</v>
      </c>
      <c r="H644" s="150">
        <v>0</v>
      </c>
      <c r="I644" t="s">
        <v>808</v>
      </c>
      <c r="J644">
        <v>7</v>
      </c>
      <c r="K644" s="29">
        <v>1</v>
      </c>
      <c r="L644" t="s">
        <v>757</v>
      </c>
      <c r="M644">
        <v>22</v>
      </c>
    </row>
    <row r="646" spans="1:13">
      <c r="A646" t="s">
        <v>809</v>
      </c>
      <c r="B646" t="s">
        <v>810</v>
      </c>
      <c r="C646" t="s">
        <v>811</v>
      </c>
    </row>
    <row r="647" spans="1:13">
      <c r="A647" t="s">
        <v>812</v>
      </c>
      <c r="B647" t="s">
        <v>537</v>
      </c>
      <c r="C647">
        <v>1.7064846416382298E-2</v>
      </c>
    </row>
    <row r="648" spans="1:13">
      <c r="A648" t="s">
        <v>812</v>
      </c>
      <c r="B648" t="s">
        <v>540</v>
      </c>
      <c r="C648">
        <v>6.8259385665529002E-3</v>
      </c>
    </row>
    <row r="649" spans="1:13">
      <c r="A649" t="s">
        <v>812</v>
      </c>
      <c r="B649" t="s">
        <v>541</v>
      </c>
      <c r="C649">
        <v>2.7303754266211601E-2</v>
      </c>
    </row>
    <row r="650" spans="1:13">
      <c r="A650" t="s">
        <v>812</v>
      </c>
      <c r="B650" t="s">
        <v>542</v>
      </c>
      <c r="C650">
        <v>2.0477815699658699E-2</v>
      </c>
    </row>
    <row r="651" spans="1:13">
      <c r="A651" t="s">
        <v>812</v>
      </c>
      <c r="B651" t="s">
        <v>543</v>
      </c>
      <c r="C651">
        <v>5.1194539249146798E-2</v>
      </c>
    </row>
    <row r="652" spans="1:13">
      <c r="A652" t="s">
        <v>812</v>
      </c>
      <c r="B652" t="s">
        <v>544</v>
      </c>
      <c r="C652">
        <v>4.4368600682593899E-2</v>
      </c>
    </row>
    <row r="653" spans="1:13">
      <c r="A653" t="s">
        <v>812</v>
      </c>
      <c r="B653" t="s">
        <v>545</v>
      </c>
      <c r="C653">
        <v>8.8737201365187701E-2</v>
      </c>
    </row>
    <row r="654" spans="1:13">
      <c r="A654" t="s">
        <v>812</v>
      </c>
      <c r="B654" t="s">
        <v>546</v>
      </c>
      <c r="C654">
        <v>4.7781569965870303E-2</v>
      </c>
    </row>
    <row r="655" spans="1:13">
      <c r="A655" t="s">
        <v>812</v>
      </c>
      <c r="B655" t="s">
        <v>547</v>
      </c>
      <c r="C655">
        <v>0.15358361774744</v>
      </c>
    </row>
    <row r="656" spans="1:13">
      <c r="A656" t="s">
        <v>812</v>
      </c>
      <c r="B656" t="s">
        <v>548</v>
      </c>
      <c r="C656">
        <v>2.7303754266211601E-2</v>
      </c>
    </row>
    <row r="657" spans="1:3">
      <c r="A657" t="s">
        <v>812</v>
      </c>
      <c r="B657" t="s">
        <v>549</v>
      </c>
      <c r="C657">
        <v>4.4368600682593899E-2</v>
      </c>
    </row>
    <row r="658" spans="1:3">
      <c r="A658" t="s">
        <v>812</v>
      </c>
      <c r="B658" t="s">
        <v>550</v>
      </c>
      <c r="C658">
        <v>4.7781569965870303E-2</v>
      </c>
    </row>
    <row r="659" spans="1:3">
      <c r="A659" t="s">
        <v>812</v>
      </c>
      <c r="B659" t="s">
        <v>551</v>
      </c>
      <c r="C659">
        <v>0.16382252559727001</v>
      </c>
    </row>
    <row r="660" spans="1:3">
      <c r="A660" t="s">
        <v>812</v>
      </c>
      <c r="B660" t="s">
        <v>552</v>
      </c>
      <c r="C660">
        <v>0.10580204778157</v>
      </c>
    </row>
    <row r="661" spans="1:3">
      <c r="A661" t="s">
        <v>812</v>
      </c>
      <c r="B661" t="s">
        <v>553</v>
      </c>
      <c r="C661">
        <v>8.1911262798634796E-2</v>
      </c>
    </row>
    <row r="662" spans="1:3">
      <c r="A662" t="s">
        <v>812</v>
      </c>
      <c r="B662" t="s">
        <v>554</v>
      </c>
      <c r="C662">
        <v>3.4129692832764499E-2</v>
      </c>
    </row>
    <row r="663" spans="1:3">
      <c r="A663" t="s">
        <v>812</v>
      </c>
      <c r="B663" t="s">
        <v>555</v>
      </c>
      <c r="C663">
        <v>6.8259385665529002E-3</v>
      </c>
    </row>
    <row r="664" spans="1:3">
      <c r="A664" t="s">
        <v>812</v>
      </c>
      <c r="B664" t="s">
        <v>556</v>
      </c>
      <c r="C664">
        <v>3.4129692832764501E-3</v>
      </c>
    </row>
    <row r="665" spans="1:3">
      <c r="A665" t="s">
        <v>812</v>
      </c>
      <c r="B665" t="s">
        <v>557</v>
      </c>
      <c r="C665">
        <v>2.7303754266211601E-2</v>
      </c>
    </row>
    <row r="667" spans="1:3">
      <c r="A667" t="s">
        <v>809</v>
      </c>
      <c r="B667" t="s">
        <v>813</v>
      </c>
      <c r="C667" t="s">
        <v>814</v>
      </c>
    </row>
    <row r="668" spans="1:3">
      <c r="A668" t="s">
        <v>812</v>
      </c>
      <c r="B668" t="s">
        <v>313</v>
      </c>
      <c r="C668">
        <v>0</v>
      </c>
    </row>
    <row r="669" spans="1:3">
      <c r="A669" t="s">
        <v>812</v>
      </c>
      <c r="B669" t="s">
        <v>315</v>
      </c>
      <c r="C669">
        <v>0</v>
      </c>
    </row>
    <row r="670" spans="1:3">
      <c r="A670" t="s">
        <v>812</v>
      </c>
      <c r="B670" t="s">
        <v>316</v>
      </c>
      <c r="C670">
        <v>4.65116279069767E-3</v>
      </c>
    </row>
    <row r="671" spans="1:3">
      <c r="A671" t="s">
        <v>812</v>
      </c>
      <c r="B671" t="s">
        <v>317</v>
      </c>
      <c r="C671">
        <v>2.3255813953488402E-3</v>
      </c>
    </row>
    <row r="672" spans="1:3">
      <c r="A672" t="s">
        <v>812</v>
      </c>
      <c r="B672" t="s">
        <v>318</v>
      </c>
      <c r="C672">
        <v>2.32558139534884E-2</v>
      </c>
    </row>
    <row r="673" spans="1:3">
      <c r="A673" t="s">
        <v>812</v>
      </c>
      <c r="B673" t="s">
        <v>319</v>
      </c>
      <c r="C673">
        <v>3.0232558139534901E-2</v>
      </c>
    </row>
    <row r="674" spans="1:3">
      <c r="A674" t="s">
        <v>812</v>
      </c>
      <c r="B674" t="s">
        <v>320</v>
      </c>
      <c r="C674">
        <v>3.4883720930232599E-2</v>
      </c>
    </row>
    <row r="675" spans="1:3">
      <c r="A675" t="s">
        <v>812</v>
      </c>
      <c r="B675" t="s">
        <v>321</v>
      </c>
      <c r="C675">
        <v>6.2790697674418597E-2</v>
      </c>
    </row>
    <row r="676" spans="1:3">
      <c r="A676" t="s">
        <v>812</v>
      </c>
      <c r="B676" t="s">
        <v>322</v>
      </c>
      <c r="C676">
        <v>7.2093023255814001E-2</v>
      </c>
    </row>
    <row r="677" spans="1:3">
      <c r="A677" t="s">
        <v>812</v>
      </c>
      <c r="B677" t="s">
        <v>323</v>
      </c>
      <c r="C677">
        <v>9.7674418604651203E-2</v>
      </c>
    </row>
    <row r="678" spans="1:3">
      <c r="A678" t="s">
        <v>812</v>
      </c>
      <c r="B678" t="s">
        <v>324</v>
      </c>
      <c r="C678">
        <v>7.2093023255814001E-2</v>
      </c>
    </row>
    <row r="679" spans="1:3">
      <c r="A679" t="s">
        <v>812</v>
      </c>
      <c r="B679" t="s">
        <v>325</v>
      </c>
      <c r="C679">
        <v>9.3023255813953501E-2</v>
      </c>
    </row>
    <row r="680" spans="1:3">
      <c r="A680" t="s">
        <v>812</v>
      </c>
      <c r="B680" t="s">
        <v>326</v>
      </c>
      <c r="C680">
        <v>6.2790697674418597E-2</v>
      </c>
    </row>
    <row r="681" spans="1:3">
      <c r="A681" t="s">
        <v>812</v>
      </c>
      <c r="B681" t="s">
        <v>327</v>
      </c>
      <c r="C681">
        <v>4.4186046511627899E-2</v>
      </c>
    </row>
    <row r="682" spans="1:3">
      <c r="A682" t="s">
        <v>812</v>
      </c>
      <c r="B682" t="s">
        <v>328</v>
      </c>
      <c r="C682">
        <v>4.6511627906976702E-2</v>
      </c>
    </row>
    <row r="683" spans="1:3">
      <c r="A683" t="s">
        <v>812</v>
      </c>
      <c r="B683" t="s">
        <v>329</v>
      </c>
      <c r="C683">
        <v>5.5813953488372099E-2</v>
      </c>
    </row>
    <row r="684" spans="1:3">
      <c r="A684" t="s">
        <v>812</v>
      </c>
      <c r="B684" t="s">
        <v>330</v>
      </c>
      <c r="C684">
        <v>3.9534883720930197E-2</v>
      </c>
    </row>
    <row r="685" spans="1:3">
      <c r="A685" t="s">
        <v>812</v>
      </c>
      <c r="B685" t="s">
        <v>331</v>
      </c>
      <c r="C685">
        <v>2.7906976744186001E-2</v>
      </c>
    </row>
    <row r="686" spans="1:3">
      <c r="A686" t="s">
        <v>812</v>
      </c>
      <c r="B686" t="s">
        <v>332</v>
      </c>
      <c r="C686">
        <v>2.32558139534884E-2</v>
      </c>
    </row>
    <row r="687" spans="1:3">
      <c r="A687" t="s">
        <v>812</v>
      </c>
      <c r="B687" t="s">
        <v>333</v>
      </c>
      <c r="C687">
        <v>3.0232558139534901E-2</v>
      </c>
    </row>
    <row r="688" spans="1:3">
      <c r="A688" t="s">
        <v>812</v>
      </c>
      <c r="B688" t="s">
        <v>334</v>
      </c>
      <c r="C688">
        <v>1.6279069767441898E-2</v>
      </c>
    </row>
    <row r="689" spans="1:3">
      <c r="A689" t="s">
        <v>812</v>
      </c>
      <c r="B689" t="s">
        <v>335</v>
      </c>
      <c r="C689">
        <v>2.32558139534884E-2</v>
      </c>
    </row>
    <row r="690" spans="1:3">
      <c r="A690" t="s">
        <v>812</v>
      </c>
      <c r="B690" t="s">
        <v>336</v>
      </c>
      <c r="C690">
        <v>3.25581395348837E-2</v>
      </c>
    </row>
    <row r="691" spans="1:3">
      <c r="A691" t="s">
        <v>812</v>
      </c>
      <c r="B691" t="s">
        <v>337</v>
      </c>
      <c r="C691">
        <v>2.5581395348837199E-2</v>
      </c>
    </row>
    <row r="692" spans="1:3">
      <c r="A692" t="s">
        <v>812</v>
      </c>
      <c r="B692" t="s">
        <v>338</v>
      </c>
      <c r="C692">
        <v>1.8604651162790701E-2</v>
      </c>
    </row>
    <row r="693" spans="1:3">
      <c r="A693" t="s">
        <v>812</v>
      </c>
      <c r="B693" t="s">
        <v>339</v>
      </c>
      <c r="C693">
        <v>1.3953488372093001E-2</v>
      </c>
    </row>
    <row r="694" spans="1:3">
      <c r="A694" t="s">
        <v>812</v>
      </c>
      <c r="B694" t="s">
        <v>340</v>
      </c>
      <c r="C694">
        <v>2.3255813953488402E-3</v>
      </c>
    </row>
    <row r="695" spans="1:3">
      <c r="A695" t="s">
        <v>812</v>
      </c>
      <c r="B695" t="s">
        <v>341</v>
      </c>
      <c r="C695">
        <v>4.65116279069767E-3</v>
      </c>
    </row>
    <row r="696" spans="1:3">
      <c r="A696" t="s">
        <v>812</v>
      </c>
      <c r="B696" t="s">
        <v>342</v>
      </c>
      <c r="C696">
        <v>1.6279069767441898E-2</v>
      </c>
    </row>
    <row r="697" spans="1:3">
      <c r="A697" t="s">
        <v>812</v>
      </c>
      <c r="B697" t="s">
        <v>343</v>
      </c>
      <c r="C697">
        <v>2.3255813953488402E-3</v>
      </c>
    </row>
    <row r="698" spans="1:3">
      <c r="A698" t="s">
        <v>812</v>
      </c>
      <c r="B698" t="s">
        <v>344</v>
      </c>
      <c r="C698">
        <v>4.65116279069767E-3</v>
      </c>
    </row>
    <row r="699" spans="1:3">
      <c r="A699" t="s">
        <v>812</v>
      </c>
      <c r="B699" t="s">
        <v>345</v>
      </c>
      <c r="C699">
        <v>4.65116279069767E-3</v>
      </c>
    </row>
    <row r="700" spans="1:3">
      <c r="A700" t="s">
        <v>812</v>
      </c>
      <c r="B700" t="s">
        <v>346</v>
      </c>
      <c r="C700">
        <v>2.3255813953488402E-3</v>
      </c>
    </row>
    <row r="701" spans="1:3">
      <c r="A701" t="s">
        <v>812</v>
      </c>
      <c r="B701" t="s">
        <v>347</v>
      </c>
      <c r="C701">
        <v>2.3255813953488402E-3</v>
      </c>
    </row>
    <row r="702" spans="1:3">
      <c r="A702" t="s">
        <v>812</v>
      </c>
      <c r="B702" t="s">
        <v>348</v>
      </c>
      <c r="C702">
        <v>0</v>
      </c>
    </row>
    <row r="703" spans="1:3">
      <c r="A703" t="s">
        <v>812</v>
      </c>
      <c r="B703" t="s">
        <v>349</v>
      </c>
      <c r="C703">
        <v>2.3255813953488402E-3</v>
      </c>
    </row>
    <row r="704" spans="1:3">
      <c r="A704" t="s">
        <v>812</v>
      </c>
      <c r="B704" t="s">
        <v>350</v>
      </c>
      <c r="C704">
        <v>0</v>
      </c>
    </row>
    <row r="705" spans="1:3">
      <c r="A705" t="s">
        <v>812</v>
      </c>
      <c r="B705" t="s">
        <v>351</v>
      </c>
      <c r="C705">
        <v>0</v>
      </c>
    </row>
    <row r="706" spans="1:3">
      <c r="A706" t="s">
        <v>812</v>
      </c>
      <c r="B706" t="s">
        <v>352</v>
      </c>
      <c r="C706">
        <v>4.65116279069767E-3</v>
      </c>
    </row>
    <row r="707" spans="1:3">
      <c r="A707" t="s">
        <v>812</v>
      </c>
      <c r="B707" t="s">
        <v>353</v>
      </c>
      <c r="C707">
        <v>0</v>
      </c>
    </row>
    <row r="708" spans="1:3">
      <c r="A708" t="s">
        <v>812</v>
      </c>
      <c r="B708" t="s">
        <v>354</v>
      </c>
      <c r="C708">
        <v>0</v>
      </c>
    </row>
    <row r="709" spans="1:3">
      <c r="A709" t="s">
        <v>812</v>
      </c>
      <c r="B709" t="s">
        <v>355</v>
      </c>
      <c r="C709">
        <v>0</v>
      </c>
    </row>
    <row r="710" spans="1:3">
      <c r="A710" t="s">
        <v>812</v>
      </c>
      <c r="B710" t="s">
        <v>356</v>
      </c>
      <c r="C710">
        <v>0</v>
      </c>
    </row>
    <row r="712" spans="1:3">
      <c r="A712" t="s">
        <v>809</v>
      </c>
      <c r="B712" t="s">
        <v>815</v>
      </c>
      <c r="C712" t="s">
        <v>816</v>
      </c>
    </row>
    <row r="713" spans="1:3">
      <c r="A713" t="s">
        <v>812</v>
      </c>
      <c r="B713" t="s">
        <v>424</v>
      </c>
      <c r="C713">
        <v>0.58518518518518503</v>
      </c>
    </row>
    <row r="714" spans="1:3">
      <c r="A714" t="s">
        <v>812</v>
      </c>
      <c r="B714" t="s">
        <v>427</v>
      </c>
      <c r="C714">
        <v>0.25555555555555598</v>
      </c>
    </row>
    <row r="715" spans="1:3">
      <c r="A715" t="s">
        <v>812</v>
      </c>
      <c r="B715" t="s">
        <v>428</v>
      </c>
      <c r="C715">
        <v>0.15925925925925899</v>
      </c>
    </row>
    <row r="716" spans="1:3">
      <c r="A716" t="s">
        <v>812</v>
      </c>
      <c r="B716" t="s">
        <v>429</v>
      </c>
      <c r="C716">
        <v>0</v>
      </c>
    </row>
    <row r="718" spans="1:3">
      <c r="A718" t="s">
        <v>809</v>
      </c>
      <c r="B718" t="s">
        <v>817</v>
      </c>
      <c r="C718" t="s">
        <v>818</v>
      </c>
    </row>
    <row r="719" spans="1:3">
      <c r="A719" t="s">
        <v>812</v>
      </c>
      <c r="B719" t="s">
        <v>667</v>
      </c>
      <c r="C719">
        <v>0.14285714285714299</v>
      </c>
    </row>
    <row r="720" spans="1:3">
      <c r="A720" t="s">
        <v>812</v>
      </c>
      <c r="B720" t="s">
        <v>670</v>
      </c>
      <c r="C720">
        <v>0.50375939849624096</v>
      </c>
    </row>
    <row r="721" spans="1:3">
      <c r="A721" t="s">
        <v>812</v>
      </c>
      <c r="B721" t="s">
        <v>671</v>
      </c>
      <c r="C721">
        <v>5.0125313283208003E-2</v>
      </c>
    </row>
    <row r="722" spans="1:3">
      <c r="A722" t="s">
        <v>812</v>
      </c>
      <c r="B722" t="s">
        <v>672</v>
      </c>
      <c r="C722">
        <v>0.303258145363409</v>
      </c>
    </row>
    <row r="724" spans="1:3">
      <c r="A724" t="s">
        <v>809</v>
      </c>
      <c r="B724" t="s">
        <v>819</v>
      </c>
      <c r="C724" t="s">
        <v>820</v>
      </c>
    </row>
    <row r="725" spans="1:3">
      <c r="A725" t="s">
        <v>812</v>
      </c>
      <c r="B725" t="s">
        <v>420</v>
      </c>
      <c r="C725">
        <v>0.65354330708661401</v>
      </c>
    </row>
    <row r="726" spans="1:3">
      <c r="A726" t="s">
        <v>812</v>
      </c>
      <c r="B726" t="s">
        <v>422</v>
      </c>
      <c r="C726">
        <v>0.34645669291338599</v>
      </c>
    </row>
    <row r="728" spans="1:3">
      <c r="A728" t="s">
        <v>809</v>
      </c>
      <c r="B728" t="s">
        <v>821</v>
      </c>
      <c r="C728" t="s">
        <v>822</v>
      </c>
    </row>
    <row r="729" spans="1:3">
      <c r="A729" t="s">
        <v>812</v>
      </c>
      <c r="B729" t="s">
        <v>371</v>
      </c>
      <c r="C729">
        <v>0</v>
      </c>
    </row>
    <row r="730" spans="1:3">
      <c r="A730" t="s">
        <v>812</v>
      </c>
      <c r="B730" t="s">
        <v>374</v>
      </c>
      <c r="C730">
        <v>0.11111111111111099</v>
      </c>
    </row>
    <row r="731" spans="1:3">
      <c r="A731" t="s">
        <v>812</v>
      </c>
      <c r="B731" t="s">
        <v>375</v>
      </c>
      <c r="C731">
        <v>0.11111111111111099</v>
      </c>
    </row>
    <row r="732" spans="1:3">
      <c r="A732" t="s">
        <v>812</v>
      </c>
      <c r="B732" t="s">
        <v>376</v>
      </c>
      <c r="C732">
        <v>0</v>
      </c>
    </row>
    <row r="733" spans="1:3">
      <c r="A733" t="s">
        <v>812</v>
      </c>
      <c r="B733" t="s">
        <v>377</v>
      </c>
      <c r="C733">
        <v>0.11111111111111099</v>
      </c>
    </row>
    <row r="734" spans="1:3">
      <c r="A734" t="s">
        <v>812</v>
      </c>
      <c r="B734" t="s">
        <v>378</v>
      </c>
      <c r="C734">
        <v>0</v>
      </c>
    </row>
    <row r="735" spans="1:3">
      <c r="A735" t="s">
        <v>812</v>
      </c>
      <c r="B735" t="s">
        <v>379</v>
      </c>
      <c r="C735">
        <v>0</v>
      </c>
    </row>
    <row r="736" spans="1:3">
      <c r="A736" t="s">
        <v>812</v>
      </c>
      <c r="B736" t="s">
        <v>380</v>
      </c>
      <c r="C736">
        <v>0</v>
      </c>
    </row>
    <row r="737" spans="1:4">
      <c r="A737" t="s">
        <v>812</v>
      </c>
      <c r="B737" t="s">
        <v>381</v>
      </c>
      <c r="C737">
        <v>0.11111111111111099</v>
      </c>
    </row>
    <row r="738" spans="1:4">
      <c r="A738" t="s">
        <v>812</v>
      </c>
      <c r="B738" t="s">
        <v>382</v>
      </c>
      <c r="C738">
        <v>0</v>
      </c>
    </row>
    <row r="739" spans="1:4">
      <c r="A739" t="s">
        <v>812</v>
      </c>
      <c r="B739" t="s">
        <v>383</v>
      </c>
      <c r="C739">
        <v>0</v>
      </c>
    </row>
    <row r="740" spans="1:4">
      <c r="A740" t="s">
        <v>812</v>
      </c>
      <c r="B740" t="s">
        <v>384</v>
      </c>
      <c r="C740">
        <v>0</v>
      </c>
    </row>
    <row r="741" spans="1:4">
      <c r="A741" t="s">
        <v>812</v>
      </c>
      <c r="B741" t="s">
        <v>385</v>
      </c>
      <c r="C741">
        <v>0.11111111111111099</v>
      </c>
    </row>
    <row r="742" spans="1:4">
      <c r="A742" t="s">
        <v>812</v>
      </c>
      <c r="B742" t="s">
        <v>386</v>
      </c>
      <c r="C742">
        <v>0</v>
      </c>
    </row>
    <row r="743" spans="1:4">
      <c r="A743" t="s">
        <v>812</v>
      </c>
      <c r="B743" t="s">
        <v>387</v>
      </c>
      <c r="C743">
        <v>0.11111111111111099</v>
      </c>
    </row>
    <row r="744" spans="1:4">
      <c r="A744" t="s">
        <v>812</v>
      </c>
      <c r="B744" t="s">
        <v>388</v>
      </c>
      <c r="C744">
        <v>0</v>
      </c>
    </row>
    <row r="745" spans="1:4">
      <c r="A745" t="s">
        <v>812</v>
      </c>
      <c r="B745" t="s">
        <v>389</v>
      </c>
      <c r="C745">
        <v>0.11111111111111099</v>
      </c>
    </row>
    <row r="746" spans="1:4">
      <c r="A746" t="s">
        <v>812</v>
      </c>
      <c r="B746" t="s">
        <v>390</v>
      </c>
      <c r="C746">
        <v>0.22222222222222199</v>
      </c>
    </row>
    <row r="748" spans="1:4">
      <c r="A748" t="s">
        <v>823</v>
      </c>
      <c r="B748" t="s">
        <v>824</v>
      </c>
      <c r="C748" t="s">
        <v>825</v>
      </c>
      <c r="D748" t="s">
        <v>826</v>
      </c>
    </row>
    <row r="749" spans="1:4">
      <c r="A749" t="s">
        <v>827</v>
      </c>
      <c r="B749" t="s">
        <v>828</v>
      </c>
      <c r="C749" t="s">
        <v>289</v>
      </c>
      <c r="D749" t="s">
        <v>829</v>
      </c>
    </row>
    <row r="750" spans="1:4">
      <c r="A750" t="s">
        <v>827</v>
      </c>
      <c r="B750" t="s">
        <v>828</v>
      </c>
      <c r="C750" t="s">
        <v>292</v>
      </c>
      <c r="D750" t="s">
        <v>830</v>
      </c>
    </row>
    <row r="751" spans="1:4">
      <c r="A751" t="s">
        <v>827</v>
      </c>
      <c r="B751" t="s">
        <v>828</v>
      </c>
      <c r="C751" t="s">
        <v>293</v>
      </c>
      <c r="D751" t="s">
        <v>831</v>
      </c>
    </row>
    <row r="752" spans="1:4">
      <c r="A752" t="s">
        <v>827</v>
      </c>
      <c r="B752" t="s">
        <v>828</v>
      </c>
      <c r="C752" t="s">
        <v>294</v>
      </c>
      <c r="D752" t="s">
        <v>832</v>
      </c>
    </row>
    <row r="753" spans="1:4">
      <c r="A753" t="s">
        <v>827</v>
      </c>
      <c r="B753" t="s">
        <v>828</v>
      </c>
      <c r="C753" t="s">
        <v>295</v>
      </c>
      <c r="D753" t="s">
        <v>833</v>
      </c>
    </row>
    <row r="754" spans="1:4">
      <c r="A754" t="s">
        <v>827</v>
      </c>
      <c r="B754" t="s">
        <v>828</v>
      </c>
      <c r="C754" t="s">
        <v>296</v>
      </c>
      <c r="D754" t="s">
        <v>834</v>
      </c>
    </row>
    <row r="755" spans="1:4">
      <c r="A755" t="s">
        <v>827</v>
      </c>
      <c r="B755" t="s">
        <v>828</v>
      </c>
      <c r="C755" t="s">
        <v>297</v>
      </c>
      <c r="D755" t="s">
        <v>835</v>
      </c>
    </row>
    <row r="756" spans="1:4">
      <c r="A756" t="s">
        <v>827</v>
      </c>
      <c r="B756" t="s">
        <v>828</v>
      </c>
      <c r="C756" t="s">
        <v>298</v>
      </c>
      <c r="D756" t="s">
        <v>836</v>
      </c>
    </row>
    <row r="757" spans="1:4">
      <c r="A757" t="s">
        <v>827</v>
      </c>
      <c r="B757" t="s">
        <v>828</v>
      </c>
      <c r="C757" t="s">
        <v>299</v>
      </c>
      <c r="D757" t="s">
        <v>837</v>
      </c>
    </row>
    <row r="758" spans="1:4">
      <c r="A758" t="s">
        <v>827</v>
      </c>
      <c r="B758" t="s">
        <v>828</v>
      </c>
      <c r="C758" t="s">
        <v>300</v>
      </c>
      <c r="D758" t="s">
        <v>838</v>
      </c>
    </row>
    <row r="759" spans="1:4">
      <c r="A759" t="s">
        <v>827</v>
      </c>
      <c r="B759" t="s">
        <v>828</v>
      </c>
      <c r="C759" t="s">
        <v>301</v>
      </c>
      <c r="D759" t="s">
        <v>839</v>
      </c>
    </row>
    <row r="760" spans="1:4">
      <c r="A760" t="s">
        <v>827</v>
      </c>
      <c r="B760" t="s">
        <v>828</v>
      </c>
      <c r="C760" t="s">
        <v>302</v>
      </c>
      <c r="D760" t="s">
        <v>840</v>
      </c>
    </row>
    <row r="761" spans="1:4">
      <c r="A761" t="s">
        <v>827</v>
      </c>
      <c r="B761" t="s">
        <v>828</v>
      </c>
      <c r="C761" t="s">
        <v>303</v>
      </c>
      <c r="D761" t="s">
        <v>841</v>
      </c>
    </row>
    <row r="762" spans="1:4">
      <c r="A762" t="s">
        <v>827</v>
      </c>
      <c r="B762" t="s">
        <v>828</v>
      </c>
      <c r="C762" t="s">
        <v>304</v>
      </c>
      <c r="D762" t="s">
        <v>842</v>
      </c>
    </row>
    <row r="763" spans="1:4">
      <c r="A763" t="s">
        <v>827</v>
      </c>
      <c r="B763" t="s">
        <v>828</v>
      </c>
      <c r="C763" t="s">
        <v>305</v>
      </c>
      <c r="D763" t="s">
        <v>843</v>
      </c>
    </row>
    <row r="764" spans="1:4">
      <c r="A764" t="s">
        <v>827</v>
      </c>
      <c r="B764" t="s">
        <v>828</v>
      </c>
      <c r="C764" t="s">
        <v>306</v>
      </c>
      <c r="D764" t="s">
        <v>844</v>
      </c>
    </row>
    <row r="765" spans="1:4">
      <c r="A765" t="s">
        <v>827</v>
      </c>
      <c r="B765" t="s">
        <v>828</v>
      </c>
      <c r="C765" t="s">
        <v>307</v>
      </c>
      <c r="D765" t="s">
        <v>845</v>
      </c>
    </row>
    <row r="766" spans="1:4">
      <c r="A766" t="s">
        <v>827</v>
      </c>
      <c r="B766" t="s">
        <v>828</v>
      </c>
      <c r="C766" t="s">
        <v>308</v>
      </c>
      <c r="D766" t="s">
        <v>846</v>
      </c>
    </row>
    <row r="767" spans="1:4">
      <c r="A767" t="s">
        <v>827</v>
      </c>
      <c r="B767" t="s">
        <v>828</v>
      </c>
      <c r="C767" t="s">
        <v>309</v>
      </c>
      <c r="D767" t="s">
        <v>847</v>
      </c>
    </row>
    <row r="768" spans="1:4">
      <c r="A768" t="s">
        <v>827</v>
      </c>
      <c r="B768" t="s">
        <v>828</v>
      </c>
      <c r="C768" t="s">
        <v>310</v>
      </c>
      <c r="D768" t="s">
        <v>848</v>
      </c>
    </row>
    <row r="769" spans="1:4">
      <c r="A769" t="s">
        <v>827</v>
      </c>
      <c r="B769" t="s">
        <v>828</v>
      </c>
      <c r="C769" t="s">
        <v>311</v>
      </c>
      <c r="D769" t="s">
        <v>849</v>
      </c>
    </row>
    <row r="770" spans="1:4">
      <c r="A770" t="s">
        <v>827</v>
      </c>
      <c r="B770" t="s">
        <v>850</v>
      </c>
      <c r="C770" t="s">
        <v>313</v>
      </c>
    </row>
    <row r="771" spans="1:4">
      <c r="A771" t="s">
        <v>827</v>
      </c>
      <c r="B771" t="s">
        <v>850</v>
      </c>
      <c r="C771" t="s">
        <v>315</v>
      </c>
    </row>
    <row r="772" spans="1:4">
      <c r="A772" t="s">
        <v>827</v>
      </c>
      <c r="B772" t="s">
        <v>850</v>
      </c>
      <c r="C772" t="s">
        <v>316</v>
      </c>
    </row>
    <row r="773" spans="1:4">
      <c r="A773" t="s">
        <v>827</v>
      </c>
      <c r="B773" t="s">
        <v>850</v>
      </c>
      <c r="C773" t="s">
        <v>317</v>
      </c>
    </row>
    <row r="774" spans="1:4">
      <c r="A774" t="s">
        <v>827</v>
      </c>
      <c r="B774" t="s">
        <v>850</v>
      </c>
      <c r="C774" t="s">
        <v>318</v>
      </c>
    </row>
    <row r="775" spans="1:4">
      <c r="A775" t="s">
        <v>827</v>
      </c>
      <c r="B775" t="s">
        <v>850</v>
      </c>
      <c r="C775" t="s">
        <v>319</v>
      </c>
    </row>
    <row r="776" spans="1:4">
      <c r="A776" t="s">
        <v>827</v>
      </c>
      <c r="B776" t="s">
        <v>850</v>
      </c>
      <c r="C776" t="s">
        <v>320</v>
      </c>
    </row>
    <row r="777" spans="1:4">
      <c r="A777" t="s">
        <v>827</v>
      </c>
      <c r="B777" t="s">
        <v>850</v>
      </c>
      <c r="C777" t="s">
        <v>321</v>
      </c>
    </row>
    <row r="778" spans="1:4">
      <c r="A778" t="s">
        <v>827</v>
      </c>
      <c r="B778" t="s">
        <v>850</v>
      </c>
      <c r="C778" t="s">
        <v>322</v>
      </c>
    </row>
    <row r="779" spans="1:4">
      <c r="A779" t="s">
        <v>827</v>
      </c>
      <c r="B779" t="s">
        <v>850</v>
      </c>
      <c r="C779" t="s">
        <v>323</v>
      </c>
    </row>
    <row r="780" spans="1:4">
      <c r="A780" t="s">
        <v>827</v>
      </c>
      <c r="B780" t="s">
        <v>850</v>
      </c>
      <c r="C780" t="s">
        <v>324</v>
      </c>
    </row>
    <row r="781" spans="1:4">
      <c r="A781" t="s">
        <v>827</v>
      </c>
      <c r="B781" t="s">
        <v>850</v>
      </c>
      <c r="C781" t="s">
        <v>325</v>
      </c>
    </row>
    <row r="782" spans="1:4">
      <c r="A782" t="s">
        <v>827</v>
      </c>
      <c r="B782" t="s">
        <v>850</v>
      </c>
      <c r="C782" t="s">
        <v>326</v>
      </c>
    </row>
    <row r="783" spans="1:4">
      <c r="A783" t="s">
        <v>827</v>
      </c>
      <c r="B783" t="s">
        <v>850</v>
      </c>
      <c r="C783" t="s">
        <v>327</v>
      </c>
    </row>
    <row r="784" spans="1:4">
      <c r="A784" t="s">
        <v>827</v>
      </c>
      <c r="B784" t="s">
        <v>850</v>
      </c>
      <c r="C784" t="s">
        <v>328</v>
      </c>
    </row>
    <row r="785" spans="1:3">
      <c r="A785" t="s">
        <v>827</v>
      </c>
      <c r="B785" t="s">
        <v>850</v>
      </c>
      <c r="C785" t="s">
        <v>329</v>
      </c>
    </row>
    <row r="786" spans="1:3">
      <c r="A786" t="s">
        <v>827</v>
      </c>
      <c r="B786" t="s">
        <v>850</v>
      </c>
      <c r="C786" t="s">
        <v>330</v>
      </c>
    </row>
    <row r="787" spans="1:3">
      <c r="A787" t="s">
        <v>827</v>
      </c>
      <c r="B787" t="s">
        <v>850</v>
      </c>
      <c r="C787" t="s">
        <v>331</v>
      </c>
    </row>
    <row r="788" spans="1:3">
      <c r="A788" t="s">
        <v>827</v>
      </c>
      <c r="B788" t="s">
        <v>850</v>
      </c>
      <c r="C788" t="s">
        <v>332</v>
      </c>
    </row>
    <row r="789" spans="1:3">
      <c r="A789" t="s">
        <v>827</v>
      </c>
      <c r="B789" t="s">
        <v>850</v>
      </c>
      <c r="C789" t="s">
        <v>333</v>
      </c>
    </row>
    <row r="790" spans="1:3">
      <c r="A790" t="s">
        <v>827</v>
      </c>
      <c r="B790" t="s">
        <v>850</v>
      </c>
      <c r="C790" t="s">
        <v>334</v>
      </c>
    </row>
    <row r="791" spans="1:3">
      <c r="A791" t="s">
        <v>827</v>
      </c>
      <c r="B791" t="s">
        <v>850</v>
      </c>
      <c r="C791" t="s">
        <v>335</v>
      </c>
    </row>
    <row r="792" spans="1:3">
      <c r="A792" t="s">
        <v>827</v>
      </c>
      <c r="B792" t="s">
        <v>850</v>
      </c>
      <c r="C792" t="s">
        <v>336</v>
      </c>
    </row>
    <row r="793" spans="1:3">
      <c r="A793" t="s">
        <v>827</v>
      </c>
      <c r="B793" t="s">
        <v>850</v>
      </c>
      <c r="C793" t="s">
        <v>337</v>
      </c>
    </row>
    <row r="794" spans="1:3">
      <c r="A794" t="s">
        <v>827</v>
      </c>
      <c r="B794" t="s">
        <v>850</v>
      </c>
      <c r="C794" t="s">
        <v>338</v>
      </c>
    </row>
    <row r="795" spans="1:3">
      <c r="A795" t="s">
        <v>827</v>
      </c>
      <c r="B795" t="s">
        <v>850</v>
      </c>
      <c r="C795" t="s">
        <v>339</v>
      </c>
    </row>
    <row r="796" spans="1:3">
      <c r="A796" t="s">
        <v>827</v>
      </c>
      <c r="B796" t="s">
        <v>850</v>
      </c>
      <c r="C796" t="s">
        <v>340</v>
      </c>
    </row>
    <row r="797" spans="1:3">
      <c r="A797" t="s">
        <v>827</v>
      </c>
      <c r="B797" t="s">
        <v>850</v>
      </c>
      <c r="C797" t="s">
        <v>341</v>
      </c>
    </row>
    <row r="798" spans="1:3">
      <c r="A798" t="s">
        <v>827</v>
      </c>
      <c r="B798" t="s">
        <v>850</v>
      </c>
      <c r="C798" t="s">
        <v>342</v>
      </c>
    </row>
    <row r="799" spans="1:3">
      <c r="A799" t="s">
        <v>827</v>
      </c>
      <c r="B799" t="s">
        <v>850</v>
      </c>
      <c r="C799" t="s">
        <v>343</v>
      </c>
    </row>
    <row r="800" spans="1:3">
      <c r="A800" t="s">
        <v>827</v>
      </c>
      <c r="B800" t="s">
        <v>850</v>
      </c>
      <c r="C800" t="s">
        <v>344</v>
      </c>
    </row>
    <row r="801" spans="1:4">
      <c r="A801" t="s">
        <v>827</v>
      </c>
      <c r="B801" t="s">
        <v>850</v>
      </c>
      <c r="C801" t="s">
        <v>345</v>
      </c>
    </row>
    <row r="802" spans="1:4">
      <c r="A802" t="s">
        <v>827</v>
      </c>
      <c r="B802" t="s">
        <v>850</v>
      </c>
      <c r="C802" t="s">
        <v>346</v>
      </c>
    </row>
    <row r="803" spans="1:4">
      <c r="A803" t="s">
        <v>827</v>
      </c>
      <c r="B803" t="s">
        <v>850</v>
      </c>
      <c r="C803" t="s">
        <v>347</v>
      </c>
    </row>
    <row r="804" spans="1:4">
      <c r="A804" t="s">
        <v>827</v>
      </c>
      <c r="B804" t="s">
        <v>850</v>
      </c>
      <c r="C804" t="s">
        <v>348</v>
      </c>
    </row>
    <row r="805" spans="1:4">
      <c r="A805" t="s">
        <v>827</v>
      </c>
      <c r="B805" t="s">
        <v>850</v>
      </c>
      <c r="C805" t="s">
        <v>349</v>
      </c>
    </row>
    <row r="806" spans="1:4">
      <c r="A806" t="s">
        <v>827</v>
      </c>
      <c r="B806" t="s">
        <v>850</v>
      </c>
      <c r="C806" t="s">
        <v>350</v>
      </c>
    </row>
    <row r="807" spans="1:4">
      <c r="A807" t="s">
        <v>827</v>
      </c>
      <c r="B807" t="s">
        <v>850</v>
      </c>
      <c r="C807" t="s">
        <v>351</v>
      </c>
    </row>
    <row r="808" spans="1:4">
      <c r="A808" t="s">
        <v>827</v>
      </c>
      <c r="B808" t="s">
        <v>850</v>
      </c>
      <c r="C808" t="s">
        <v>352</v>
      </c>
    </row>
    <row r="809" spans="1:4">
      <c r="A809" t="s">
        <v>827</v>
      </c>
      <c r="B809" t="s">
        <v>850</v>
      </c>
      <c r="C809" t="s">
        <v>353</v>
      </c>
    </row>
    <row r="810" spans="1:4">
      <c r="A810" t="s">
        <v>827</v>
      </c>
      <c r="B810" t="s">
        <v>850</v>
      </c>
      <c r="C810" t="s">
        <v>354</v>
      </c>
    </row>
    <row r="811" spans="1:4">
      <c r="A811" t="s">
        <v>827</v>
      </c>
      <c r="B811" t="s">
        <v>850</v>
      </c>
      <c r="C811" t="s">
        <v>355</v>
      </c>
    </row>
    <row r="812" spans="1:4">
      <c r="A812" t="s">
        <v>827</v>
      </c>
      <c r="B812" t="s">
        <v>850</v>
      </c>
      <c r="C812" t="s">
        <v>356</v>
      </c>
    </row>
    <row r="813" spans="1:4">
      <c r="A813" t="s">
        <v>827</v>
      </c>
      <c r="B813" t="s">
        <v>851</v>
      </c>
      <c r="C813" t="s">
        <v>362</v>
      </c>
      <c r="D813" t="s">
        <v>852</v>
      </c>
    </row>
    <row r="814" spans="1:4">
      <c r="A814" t="s">
        <v>827</v>
      </c>
      <c r="B814" t="s">
        <v>851</v>
      </c>
      <c r="C814" t="s">
        <v>364</v>
      </c>
      <c r="D814" t="s">
        <v>853</v>
      </c>
    </row>
    <row r="815" spans="1:4">
      <c r="A815" t="s">
        <v>827</v>
      </c>
      <c r="B815" t="s">
        <v>851</v>
      </c>
      <c r="C815" t="s">
        <v>365</v>
      </c>
      <c r="D815" t="s">
        <v>854</v>
      </c>
    </row>
    <row r="816" spans="1:4">
      <c r="A816" t="s">
        <v>827</v>
      </c>
      <c r="B816" t="s">
        <v>851</v>
      </c>
      <c r="C816" t="s">
        <v>366</v>
      </c>
      <c r="D816" t="s">
        <v>855</v>
      </c>
    </row>
    <row r="817" spans="1:4">
      <c r="A817" t="s">
        <v>827</v>
      </c>
      <c r="B817" t="s">
        <v>851</v>
      </c>
      <c r="C817" t="s">
        <v>367</v>
      </c>
      <c r="D817" t="s">
        <v>856</v>
      </c>
    </row>
    <row r="818" spans="1:4">
      <c r="A818" t="s">
        <v>827</v>
      </c>
      <c r="B818" t="s">
        <v>851</v>
      </c>
      <c r="C818" t="s">
        <v>368</v>
      </c>
      <c r="D818" t="s">
        <v>857</v>
      </c>
    </row>
    <row r="819" spans="1:4">
      <c r="A819" t="s">
        <v>827</v>
      </c>
      <c r="B819" t="s">
        <v>858</v>
      </c>
      <c r="C819">
        <v>1</v>
      </c>
    </row>
    <row r="820" spans="1:4">
      <c r="A820" t="s">
        <v>827</v>
      </c>
      <c r="B820" t="s">
        <v>858</v>
      </c>
      <c r="C820">
        <v>2</v>
      </c>
    </row>
    <row r="821" spans="1:4">
      <c r="A821" t="s">
        <v>827</v>
      </c>
      <c r="B821" t="s">
        <v>858</v>
      </c>
      <c r="C821">
        <v>3</v>
      </c>
    </row>
    <row r="822" spans="1:4">
      <c r="A822" t="s">
        <v>827</v>
      </c>
      <c r="B822" t="s">
        <v>858</v>
      </c>
      <c r="C822">
        <v>4</v>
      </c>
    </row>
    <row r="823" spans="1:4">
      <c r="A823" t="s">
        <v>827</v>
      </c>
      <c r="B823" t="s">
        <v>858</v>
      </c>
      <c r="C823">
        <v>5</v>
      </c>
    </row>
    <row r="824" spans="1:4">
      <c r="A824" t="s">
        <v>827</v>
      </c>
      <c r="B824" t="s">
        <v>858</v>
      </c>
      <c r="C824">
        <v>6</v>
      </c>
    </row>
    <row r="825" spans="1:4">
      <c r="A825" t="s">
        <v>827</v>
      </c>
      <c r="B825" t="s">
        <v>858</v>
      </c>
      <c r="C825">
        <v>7</v>
      </c>
    </row>
    <row r="826" spans="1:4">
      <c r="A826" t="s">
        <v>827</v>
      </c>
      <c r="B826" t="s">
        <v>858</v>
      </c>
      <c r="C826">
        <v>8</v>
      </c>
    </row>
    <row r="827" spans="1:4">
      <c r="A827" t="s">
        <v>827</v>
      </c>
      <c r="B827" t="s">
        <v>858</v>
      </c>
      <c r="C827">
        <v>9</v>
      </c>
    </row>
    <row r="828" spans="1:4">
      <c r="A828" t="s">
        <v>827</v>
      </c>
      <c r="B828" t="s">
        <v>858</v>
      </c>
      <c r="C828">
        <v>10</v>
      </c>
    </row>
    <row r="829" spans="1:4">
      <c r="A829" t="s">
        <v>827</v>
      </c>
      <c r="B829" t="s">
        <v>858</v>
      </c>
      <c r="C829">
        <v>11</v>
      </c>
    </row>
    <row r="830" spans="1:4">
      <c r="A830" t="s">
        <v>827</v>
      </c>
      <c r="B830" t="s">
        <v>858</v>
      </c>
      <c r="C830">
        <v>12</v>
      </c>
    </row>
    <row r="831" spans="1:4">
      <c r="A831" t="s">
        <v>827</v>
      </c>
      <c r="B831" t="s">
        <v>859</v>
      </c>
      <c r="C831">
        <v>1900</v>
      </c>
    </row>
    <row r="832" spans="1:4">
      <c r="A832" t="s">
        <v>827</v>
      </c>
      <c r="B832" t="s">
        <v>859</v>
      </c>
      <c r="C832">
        <v>1901</v>
      </c>
    </row>
    <row r="833" spans="1:3">
      <c r="A833" t="s">
        <v>827</v>
      </c>
      <c r="B833" t="s">
        <v>859</v>
      </c>
      <c r="C833">
        <v>1902</v>
      </c>
    </row>
    <row r="834" spans="1:3">
      <c r="A834" t="s">
        <v>827</v>
      </c>
      <c r="B834" t="s">
        <v>859</v>
      </c>
      <c r="C834">
        <v>1903</v>
      </c>
    </row>
    <row r="835" spans="1:3">
      <c r="A835" t="s">
        <v>827</v>
      </c>
      <c r="B835" t="s">
        <v>859</v>
      </c>
      <c r="C835">
        <v>1904</v>
      </c>
    </row>
    <row r="836" spans="1:3">
      <c r="A836" t="s">
        <v>827</v>
      </c>
      <c r="B836" t="s">
        <v>859</v>
      </c>
      <c r="C836">
        <v>1905</v>
      </c>
    </row>
    <row r="837" spans="1:3">
      <c r="A837" t="s">
        <v>827</v>
      </c>
      <c r="B837" t="s">
        <v>859</v>
      </c>
      <c r="C837">
        <v>1906</v>
      </c>
    </row>
    <row r="838" spans="1:3">
      <c r="A838" t="s">
        <v>827</v>
      </c>
      <c r="B838" t="s">
        <v>859</v>
      </c>
      <c r="C838">
        <v>1907</v>
      </c>
    </row>
    <row r="839" spans="1:3">
      <c r="A839" t="s">
        <v>827</v>
      </c>
      <c r="B839" t="s">
        <v>859</v>
      </c>
      <c r="C839">
        <v>1908</v>
      </c>
    </row>
    <row r="840" spans="1:3">
      <c r="A840" t="s">
        <v>827</v>
      </c>
      <c r="B840" t="s">
        <v>859</v>
      </c>
      <c r="C840">
        <v>1909</v>
      </c>
    </row>
    <row r="841" spans="1:3">
      <c r="A841" t="s">
        <v>827</v>
      </c>
      <c r="B841" t="s">
        <v>859</v>
      </c>
      <c r="C841">
        <v>1910</v>
      </c>
    </row>
    <row r="842" spans="1:3">
      <c r="A842" t="s">
        <v>827</v>
      </c>
      <c r="B842" t="s">
        <v>859</v>
      </c>
      <c r="C842">
        <v>1911</v>
      </c>
    </row>
    <row r="843" spans="1:3">
      <c r="A843" t="s">
        <v>827</v>
      </c>
      <c r="B843" t="s">
        <v>859</v>
      </c>
      <c r="C843">
        <v>1912</v>
      </c>
    </row>
    <row r="844" spans="1:3">
      <c r="A844" t="s">
        <v>827</v>
      </c>
      <c r="B844" t="s">
        <v>859</v>
      </c>
      <c r="C844">
        <v>1913</v>
      </c>
    </row>
    <row r="845" spans="1:3">
      <c r="A845" t="s">
        <v>827</v>
      </c>
      <c r="B845" t="s">
        <v>859</v>
      </c>
      <c r="C845">
        <v>1914</v>
      </c>
    </row>
    <row r="846" spans="1:3">
      <c r="A846" t="s">
        <v>827</v>
      </c>
      <c r="B846" t="s">
        <v>859</v>
      </c>
      <c r="C846">
        <v>1915</v>
      </c>
    </row>
    <row r="847" spans="1:3">
      <c r="A847" t="s">
        <v>827</v>
      </c>
      <c r="B847" t="s">
        <v>859</v>
      </c>
      <c r="C847">
        <v>1916</v>
      </c>
    </row>
    <row r="848" spans="1:3">
      <c r="A848" t="s">
        <v>827</v>
      </c>
      <c r="B848" t="s">
        <v>859</v>
      </c>
      <c r="C848">
        <v>1917</v>
      </c>
    </row>
    <row r="849" spans="1:3">
      <c r="A849" t="s">
        <v>827</v>
      </c>
      <c r="B849" t="s">
        <v>859</v>
      </c>
      <c r="C849">
        <v>1918</v>
      </c>
    </row>
    <row r="850" spans="1:3">
      <c r="A850" t="s">
        <v>827</v>
      </c>
      <c r="B850" t="s">
        <v>859</v>
      </c>
      <c r="C850">
        <v>1919</v>
      </c>
    </row>
    <row r="851" spans="1:3">
      <c r="A851" t="s">
        <v>827</v>
      </c>
      <c r="B851" t="s">
        <v>859</v>
      </c>
      <c r="C851">
        <v>1920</v>
      </c>
    </row>
    <row r="852" spans="1:3">
      <c r="A852" t="s">
        <v>827</v>
      </c>
      <c r="B852" t="s">
        <v>859</v>
      </c>
      <c r="C852">
        <v>1921</v>
      </c>
    </row>
    <row r="853" spans="1:3">
      <c r="A853" t="s">
        <v>827</v>
      </c>
      <c r="B853" t="s">
        <v>859</v>
      </c>
      <c r="C853">
        <v>1922</v>
      </c>
    </row>
    <row r="854" spans="1:3">
      <c r="A854" t="s">
        <v>827</v>
      </c>
      <c r="B854" t="s">
        <v>859</v>
      </c>
      <c r="C854">
        <v>1923</v>
      </c>
    </row>
    <row r="855" spans="1:3">
      <c r="A855" t="s">
        <v>827</v>
      </c>
      <c r="B855" t="s">
        <v>859</v>
      </c>
      <c r="C855">
        <v>1924</v>
      </c>
    </row>
    <row r="856" spans="1:3">
      <c r="A856" t="s">
        <v>827</v>
      </c>
      <c r="B856" t="s">
        <v>859</v>
      </c>
      <c r="C856">
        <v>1925</v>
      </c>
    </row>
    <row r="857" spans="1:3">
      <c r="A857" t="s">
        <v>827</v>
      </c>
      <c r="B857" t="s">
        <v>859</v>
      </c>
      <c r="C857">
        <v>1926</v>
      </c>
    </row>
    <row r="858" spans="1:3">
      <c r="A858" t="s">
        <v>827</v>
      </c>
      <c r="B858" t="s">
        <v>859</v>
      </c>
      <c r="C858">
        <v>1927</v>
      </c>
    </row>
    <row r="859" spans="1:3">
      <c r="A859" t="s">
        <v>827</v>
      </c>
      <c r="B859" t="s">
        <v>859</v>
      </c>
      <c r="C859">
        <v>1928</v>
      </c>
    </row>
    <row r="860" spans="1:3">
      <c r="A860" t="s">
        <v>827</v>
      </c>
      <c r="B860" t="s">
        <v>859</v>
      </c>
      <c r="C860">
        <v>1929</v>
      </c>
    </row>
    <row r="861" spans="1:3">
      <c r="A861" t="s">
        <v>827</v>
      </c>
      <c r="B861" t="s">
        <v>859</v>
      </c>
      <c r="C861">
        <v>1930</v>
      </c>
    </row>
    <row r="862" spans="1:3">
      <c r="A862" t="s">
        <v>827</v>
      </c>
      <c r="B862" t="s">
        <v>859</v>
      </c>
      <c r="C862">
        <v>1931</v>
      </c>
    </row>
    <row r="863" spans="1:3">
      <c r="A863" t="s">
        <v>827</v>
      </c>
      <c r="B863" t="s">
        <v>859</v>
      </c>
      <c r="C863">
        <v>1932</v>
      </c>
    </row>
    <row r="864" spans="1:3">
      <c r="A864" t="s">
        <v>827</v>
      </c>
      <c r="B864" t="s">
        <v>859</v>
      </c>
      <c r="C864">
        <v>1933</v>
      </c>
    </row>
    <row r="865" spans="1:3">
      <c r="A865" t="s">
        <v>827</v>
      </c>
      <c r="B865" t="s">
        <v>859</v>
      </c>
      <c r="C865">
        <v>1934</v>
      </c>
    </row>
    <row r="866" spans="1:3">
      <c r="A866" t="s">
        <v>827</v>
      </c>
      <c r="B866" t="s">
        <v>859</v>
      </c>
      <c r="C866">
        <v>1935</v>
      </c>
    </row>
    <row r="867" spans="1:3">
      <c r="A867" t="s">
        <v>827</v>
      </c>
      <c r="B867" t="s">
        <v>859</v>
      </c>
      <c r="C867">
        <v>1936</v>
      </c>
    </row>
    <row r="868" spans="1:3">
      <c r="A868" t="s">
        <v>827</v>
      </c>
      <c r="B868" t="s">
        <v>859</v>
      </c>
      <c r="C868">
        <v>1937</v>
      </c>
    </row>
    <row r="869" spans="1:3">
      <c r="A869" t="s">
        <v>827</v>
      </c>
      <c r="B869" t="s">
        <v>859</v>
      </c>
      <c r="C869">
        <v>1938</v>
      </c>
    </row>
    <row r="870" spans="1:3">
      <c r="A870" t="s">
        <v>827</v>
      </c>
      <c r="B870" t="s">
        <v>859</v>
      </c>
      <c r="C870">
        <v>1939</v>
      </c>
    </row>
    <row r="871" spans="1:3">
      <c r="A871" t="s">
        <v>827</v>
      </c>
      <c r="B871" t="s">
        <v>859</v>
      </c>
      <c r="C871">
        <v>1940</v>
      </c>
    </row>
    <row r="872" spans="1:3">
      <c r="A872" t="s">
        <v>827</v>
      </c>
      <c r="B872" t="s">
        <v>859</v>
      </c>
      <c r="C872">
        <v>1941</v>
      </c>
    </row>
    <row r="873" spans="1:3">
      <c r="A873" t="s">
        <v>827</v>
      </c>
      <c r="B873" t="s">
        <v>859</v>
      </c>
      <c r="C873">
        <v>1942</v>
      </c>
    </row>
    <row r="874" spans="1:3">
      <c r="A874" t="s">
        <v>827</v>
      </c>
      <c r="B874" t="s">
        <v>859</v>
      </c>
      <c r="C874">
        <v>1943</v>
      </c>
    </row>
    <row r="875" spans="1:3">
      <c r="A875" t="s">
        <v>827</v>
      </c>
      <c r="B875" t="s">
        <v>859</v>
      </c>
      <c r="C875">
        <v>1944</v>
      </c>
    </row>
    <row r="876" spans="1:3">
      <c r="A876" t="s">
        <v>827</v>
      </c>
      <c r="B876" t="s">
        <v>859</v>
      </c>
      <c r="C876">
        <v>1945</v>
      </c>
    </row>
    <row r="877" spans="1:3">
      <c r="A877" t="s">
        <v>827</v>
      </c>
      <c r="B877" t="s">
        <v>859</v>
      </c>
      <c r="C877">
        <v>1946</v>
      </c>
    </row>
    <row r="878" spans="1:3">
      <c r="A878" t="s">
        <v>827</v>
      </c>
      <c r="B878" t="s">
        <v>859</v>
      </c>
      <c r="C878">
        <v>1947</v>
      </c>
    </row>
    <row r="879" spans="1:3">
      <c r="A879" t="s">
        <v>827</v>
      </c>
      <c r="B879" t="s">
        <v>859</v>
      </c>
      <c r="C879">
        <v>1948</v>
      </c>
    </row>
    <row r="880" spans="1:3">
      <c r="A880" t="s">
        <v>827</v>
      </c>
      <c r="B880" t="s">
        <v>859</v>
      </c>
      <c r="C880">
        <v>1949</v>
      </c>
    </row>
    <row r="881" spans="1:3">
      <c r="A881" t="s">
        <v>827</v>
      </c>
      <c r="B881" t="s">
        <v>859</v>
      </c>
      <c r="C881">
        <v>1950</v>
      </c>
    </row>
    <row r="882" spans="1:3">
      <c r="A882" t="s">
        <v>827</v>
      </c>
      <c r="B882" t="s">
        <v>859</v>
      </c>
      <c r="C882">
        <v>1951</v>
      </c>
    </row>
    <row r="883" spans="1:3">
      <c r="A883" t="s">
        <v>827</v>
      </c>
      <c r="B883" t="s">
        <v>859</v>
      </c>
      <c r="C883">
        <v>1952</v>
      </c>
    </row>
    <row r="884" spans="1:3">
      <c r="A884" t="s">
        <v>827</v>
      </c>
      <c r="B884" t="s">
        <v>859</v>
      </c>
      <c r="C884">
        <v>1953</v>
      </c>
    </row>
    <row r="885" spans="1:3">
      <c r="A885" t="s">
        <v>827</v>
      </c>
      <c r="B885" t="s">
        <v>859</v>
      </c>
      <c r="C885">
        <v>1954</v>
      </c>
    </row>
    <row r="886" spans="1:3">
      <c r="A886" t="s">
        <v>827</v>
      </c>
      <c r="B886" t="s">
        <v>859</v>
      </c>
      <c r="C886">
        <v>1955</v>
      </c>
    </row>
    <row r="887" spans="1:3">
      <c r="A887" t="s">
        <v>827</v>
      </c>
      <c r="B887" t="s">
        <v>859</v>
      </c>
      <c r="C887">
        <v>1956</v>
      </c>
    </row>
    <row r="888" spans="1:3">
      <c r="A888" t="s">
        <v>827</v>
      </c>
      <c r="B888" t="s">
        <v>859</v>
      </c>
      <c r="C888">
        <v>1957</v>
      </c>
    </row>
    <row r="889" spans="1:3">
      <c r="A889" t="s">
        <v>827</v>
      </c>
      <c r="B889" t="s">
        <v>859</v>
      </c>
      <c r="C889">
        <v>1958</v>
      </c>
    </row>
    <row r="890" spans="1:3">
      <c r="A890" t="s">
        <v>827</v>
      </c>
      <c r="B890" t="s">
        <v>859</v>
      </c>
      <c r="C890">
        <v>1959</v>
      </c>
    </row>
    <row r="891" spans="1:3">
      <c r="A891" t="s">
        <v>827</v>
      </c>
      <c r="B891" t="s">
        <v>859</v>
      </c>
      <c r="C891">
        <v>1960</v>
      </c>
    </row>
    <row r="892" spans="1:3">
      <c r="A892" t="s">
        <v>827</v>
      </c>
      <c r="B892" t="s">
        <v>859</v>
      </c>
      <c r="C892">
        <v>1961</v>
      </c>
    </row>
    <row r="893" spans="1:3">
      <c r="A893" t="s">
        <v>827</v>
      </c>
      <c r="B893" t="s">
        <v>859</v>
      </c>
      <c r="C893">
        <v>1962</v>
      </c>
    </row>
    <row r="894" spans="1:3">
      <c r="A894" t="s">
        <v>827</v>
      </c>
      <c r="B894" t="s">
        <v>859</v>
      </c>
      <c r="C894">
        <v>1963</v>
      </c>
    </row>
    <row r="895" spans="1:3">
      <c r="A895" t="s">
        <v>827</v>
      </c>
      <c r="B895" t="s">
        <v>859</v>
      </c>
      <c r="C895">
        <v>1964</v>
      </c>
    </row>
    <row r="896" spans="1:3">
      <c r="A896" t="s">
        <v>827</v>
      </c>
      <c r="B896" t="s">
        <v>859</v>
      </c>
      <c r="C896">
        <v>1965</v>
      </c>
    </row>
    <row r="897" spans="1:3">
      <c r="A897" t="s">
        <v>827</v>
      </c>
      <c r="B897" t="s">
        <v>859</v>
      </c>
      <c r="C897">
        <v>1966</v>
      </c>
    </row>
    <row r="898" spans="1:3">
      <c r="A898" t="s">
        <v>827</v>
      </c>
      <c r="B898" t="s">
        <v>859</v>
      </c>
      <c r="C898">
        <v>1967</v>
      </c>
    </row>
    <row r="899" spans="1:3">
      <c r="A899" t="s">
        <v>827</v>
      </c>
      <c r="B899" t="s">
        <v>859</v>
      </c>
      <c r="C899">
        <v>1968</v>
      </c>
    </row>
    <row r="900" spans="1:3">
      <c r="A900" t="s">
        <v>827</v>
      </c>
      <c r="B900" t="s">
        <v>859</v>
      </c>
      <c r="C900">
        <v>1969</v>
      </c>
    </row>
    <row r="901" spans="1:3">
      <c r="A901" t="s">
        <v>827</v>
      </c>
      <c r="B901" t="s">
        <v>859</v>
      </c>
      <c r="C901">
        <v>1970</v>
      </c>
    </row>
    <row r="902" spans="1:3">
      <c r="A902" t="s">
        <v>827</v>
      </c>
      <c r="B902" t="s">
        <v>859</v>
      </c>
      <c r="C902">
        <v>1971</v>
      </c>
    </row>
    <row r="903" spans="1:3">
      <c r="A903" t="s">
        <v>827</v>
      </c>
      <c r="B903" t="s">
        <v>859</v>
      </c>
      <c r="C903">
        <v>1972</v>
      </c>
    </row>
    <row r="904" spans="1:3">
      <c r="A904" t="s">
        <v>827</v>
      </c>
      <c r="B904" t="s">
        <v>859</v>
      </c>
      <c r="C904">
        <v>1973</v>
      </c>
    </row>
    <row r="905" spans="1:3">
      <c r="A905" t="s">
        <v>827</v>
      </c>
      <c r="B905" t="s">
        <v>859</v>
      </c>
      <c r="C905">
        <v>1974</v>
      </c>
    </row>
    <row r="906" spans="1:3">
      <c r="A906" t="s">
        <v>827</v>
      </c>
      <c r="B906" t="s">
        <v>859</v>
      </c>
      <c r="C906">
        <v>1975</v>
      </c>
    </row>
    <row r="907" spans="1:3">
      <c r="A907" t="s">
        <v>827</v>
      </c>
      <c r="B907" t="s">
        <v>859</v>
      </c>
      <c r="C907">
        <v>1976</v>
      </c>
    </row>
    <row r="908" spans="1:3">
      <c r="A908" t="s">
        <v>827</v>
      </c>
      <c r="B908" t="s">
        <v>859</v>
      </c>
      <c r="C908">
        <v>1977</v>
      </c>
    </row>
    <row r="909" spans="1:3">
      <c r="A909" t="s">
        <v>827</v>
      </c>
      <c r="B909" t="s">
        <v>859</v>
      </c>
      <c r="C909">
        <v>1978</v>
      </c>
    </row>
    <row r="910" spans="1:3">
      <c r="A910" t="s">
        <v>827</v>
      </c>
      <c r="B910" t="s">
        <v>859</v>
      </c>
      <c r="C910">
        <v>1979</v>
      </c>
    </row>
    <row r="911" spans="1:3">
      <c r="A911" t="s">
        <v>827</v>
      </c>
      <c r="B911" t="s">
        <v>859</v>
      </c>
      <c r="C911">
        <v>1980</v>
      </c>
    </row>
    <row r="912" spans="1:3">
      <c r="A912" t="s">
        <v>827</v>
      </c>
      <c r="B912" t="s">
        <v>859</v>
      </c>
      <c r="C912">
        <v>1981</v>
      </c>
    </row>
    <row r="913" spans="1:3">
      <c r="A913" t="s">
        <v>827</v>
      </c>
      <c r="B913" t="s">
        <v>859</v>
      </c>
      <c r="C913">
        <v>1982</v>
      </c>
    </row>
    <row r="914" spans="1:3">
      <c r="A914" t="s">
        <v>827</v>
      </c>
      <c r="B914" t="s">
        <v>859</v>
      </c>
      <c r="C914">
        <v>1983</v>
      </c>
    </row>
    <row r="915" spans="1:3">
      <c r="A915" t="s">
        <v>827</v>
      </c>
      <c r="B915" t="s">
        <v>859</v>
      </c>
      <c r="C915">
        <v>1984</v>
      </c>
    </row>
    <row r="916" spans="1:3">
      <c r="A916" t="s">
        <v>827</v>
      </c>
      <c r="B916" t="s">
        <v>859</v>
      </c>
      <c r="C916">
        <v>1985</v>
      </c>
    </row>
    <row r="917" spans="1:3">
      <c r="A917" t="s">
        <v>827</v>
      </c>
      <c r="B917" t="s">
        <v>859</v>
      </c>
      <c r="C917">
        <v>1986</v>
      </c>
    </row>
    <row r="918" spans="1:3">
      <c r="A918" t="s">
        <v>827</v>
      </c>
      <c r="B918" t="s">
        <v>859</v>
      </c>
      <c r="C918">
        <v>1987</v>
      </c>
    </row>
    <row r="919" spans="1:3">
      <c r="A919" t="s">
        <v>827</v>
      </c>
      <c r="B919" t="s">
        <v>859</v>
      </c>
      <c r="C919">
        <v>1988</v>
      </c>
    </row>
    <row r="920" spans="1:3">
      <c r="A920" t="s">
        <v>827</v>
      </c>
      <c r="B920" t="s">
        <v>859</v>
      </c>
      <c r="C920">
        <v>1989</v>
      </c>
    </row>
    <row r="921" spans="1:3">
      <c r="A921" t="s">
        <v>827</v>
      </c>
      <c r="B921" t="s">
        <v>859</v>
      </c>
      <c r="C921">
        <v>1990</v>
      </c>
    </row>
    <row r="922" spans="1:3">
      <c r="A922" t="s">
        <v>827</v>
      </c>
      <c r="B922" t="s">
        <v>859</v>
      </c>
      <c r="C922">
        <v>1991</v>
      </c>
    </row>
    <row r="923" spans="1:3">
      <c r="A923" t="s">
        <v>827</v>
      </c>
      <c r="B923" t="s">
        <v>859</v>
      </c>
      <c r="C923">
        <v>1992</v>
      </c>
    </row>
    <row r="924" spans="1:3">
      <c r="A924" t="s">
        <v>827</v>
      </c>
      <c r="B924" t="s">
        <v>859</v>
      </c>
      <c r="C924">
        <v>1993</v>
      </c>
    </row>
    <row r="925" spans="1:3">
      <c r="A925" t="s">
        <v>827</v>
      </c>
      <c r="B925" t="s">
        <v>859</v>
      </c>
      <c r="C925">
        <v>1994</v>
      </c>
    </row>
    <row r="926" spans="1:3">
      <c r="A926" t="s">
        <v>827</v>
      </c>
      <c r="B926" t="s">
        <v>859</v>
      </c>
      <c r="C926">
        <v>1995</v>
      </c>
    </row>
    <row r="927" spans="1:3">
      <c r="A927" t="s">
        <v>827</v>
      </c>
      <c r="B927" t="s">
        <v>859</v>
      </c>
      <c r="C927">
        <v>1996</v>
      </c>
    </row>
    <row r="928" spans="1:3">
      <c r="A928" t="s">
        <v>827</v>
      </c>
      <c r="B928" t="s">
        <v>859</v>
      </c>
      <c r="C928">
        <v>1997</v>
      </c>
    </row>
    <row r="929" spans="1:3">
      <c r="A929" t="s">
        <v>827</v>
      </c>
      <c r="B929" t="s">
        <v>859</v>
      </c>
      <c r="C929">
        <v>1998</v>
      </c>
    </row>
    <row r="930" spans="1:3">
      <c r="A930" t="s">
        <v>827</v>
      </c>
      <c r="B930" t="s">
        <v>859</v>
      </c>
      <c r="C930">
        <v>1999</v>
      </c>
    </row>
    <row r="931" spans="1:3">
      <c r="A931" t="s">
        <v>827</v>
      </c>
      <c r="B931" t="s">
        <v>859</v>
      </c>
      <c r="C931">
        <v>2000</v>
      </c>
    </row>
    <row r="932" spans="1:3">
      <c r="A932" t="s">
        <v>827</v>
      </c>
      <c r="B932" t="s">
        <v>859</v>
      </c>
      <c r="C932">
        <v>2001</v>
      </c>
    </row>
    <row r="933" spans="1:3">
      <c r="A933" t="s">
        <v>827</v>
      </c>
      <c r="B933" t="s">
        <v>859</v>
      </c>
      <c r="C933">
        <v>2002</v>
      </c>
    </row>
    <row r="934" spans="1:3">
      <c r="A934" t="s">
        <v>827</v>
      </c>
      <c r="B934" t="s">
        <v>859</v>
      </c>
      <c r="C934">
        <v>2003</v>
      </c>
    </row>
    <row r="935" spans="1:3">
      <c r="A935" t="s">
        <v>827</v>
      </c>
      <c r="B935" t="s">
        <v>859</v>
      </c>
      <c r="C935">
        <v>2004</v>
      </c>
    </row>
    <row r="936" spans="1:3">
      <c r="A936" t="s">
        <v>827</v>
      </c>
      <c r="B936" t="s">
        <v>859</v>
      </c>
      <c r="C936">
        <v>2005</v>
      </c>
    </row>
    <row r="937" spans="1:3">
      <c r="A937" t="s">
        <v>827</v>
      </c>
      <c r="B937" t="s">
        <v>859</v>
      </c>
      <c r="C937">
        <v>2006</v>
      </c>
    </row>
    <row r="938" spans="1:3">
      <c r="A938" t="s">
        <v>827</v>
      </c>
      <c r="B938" t="s">
        <v>859</v>
      </c>
      <c r="C938">
        <v>2007</v>
      </c>
    </row>
    <row r="939" spans="1:3">
      <c r="A939" t="s">
        <v>827</v>
      </c>
      <c r="B939" t="s">
        <v>859</v>
      </c>
      <c r="C939">
        <v>2008</v>
      </c>
    </row>
    <row r="940" spans="1:3">
      <c r="A940" t="s">
        <v>827</v>
      </c>
      <c r="B940" t="s">
        <v>859</v>
      </c>
      <c r="C940">
        <v>2009</v>
      </c>
    </row>
    <row r="941" spans="1:3">
      <c r="A941" t="s">
        <v>827</v>
      </c>
      <c r="B941" t="s">
        <v>859</v>
      </c>
      <c r="C941">
        <v>2010</v>
      </c>
    </row>
    <row r="942" spans="1:3">
      <c r="A942" t="s">
        <v>827</v>
      </c>
      <c r="B942" t="s">
        <v>859</v>
      </c>
      <c r="C942">
        <v>2011</v>
      </c>
    </row>
    <row r="943" spans="1:3">
      <c r="A943" t="s">
        <v>827</v>
      </c>
      <c r="B943" t="s">
        <v>859</v>
      </c>
      <c r="C943">
        <v>2012</v>
      </c>
    </row>
    <row r="944" spans="1:3">
      <c r="A944" t="s">
        <v>827</v>
      </c>
      <c r="B944" t="s">
        <v>859</v>
      </c>
      <c r="C944">
        <v>2013</v>
      </c>
    </row>
    <row r="945" spans="1:4">
      <c r="A945" t="s">
        <v>827</v>
      </c>
      <c r="B945" t="s">
        <v>859</v>
      </c>
      <c r="C945">
        <v>2014</v>
      </c>
    </row>
    <row r="946" spans="1:4">
      <c r="A946" t="s">
        <v>827</v>
      </c>
      <c r="B946" t="s">
        <v>859</v>
      </c>
      <c r="C946">
        <v>2015</v>
      </c>
    </row>
    <row r="947" spans="1:4">
      <c r="A947" t="s">
        <v>827</v>
      </c>
      <c r="B947" t="s">
        <v>859</v>
      </c>
      <c r="C947">
        <v>2016</v>
      </c>
    </row>
    <row r="948" spans="1:4">
      <c r="A948" t="s">
        <v>860</v>
      </c>
      <c r="B948" t="s">
        <v>861</v>
      </c>
      <c r="C948" t="s">
        <v>371</v>
      </c>
    </row>
    <row r="949" spans="1:4">
      <c r="A949" t="s">
        <v>860</v>
      </c>
      <c r="B949" t="s">
        <v>861</v>
      </c>
      <c r="C949" t="s">
        <v>374</v>
      </c>
      <c r="D949" t="s">
        <v>862</v>
      </c>
    </row>
    <row r="950" spans="1:4">
      <c r="A950" t="s">
        <v>860</v>
      </c>
      <c r="B950" t="s">
        <v>861</v>
      </c>
      <c r="C950" t="s">
        <v>375</v>
      </c>
      <c r="D950" t="s">
        <v>863</v>
      </c>
    </row>
    <row r="951" spans="1:4">
      <c r="A951" t="s">
        <v>860</v>
      </c>
      <c r="B951" t="s">
        <v>861</v>
      </c>
      <c r="C951" t="s">
        <v>376</v>
      </c>
      <c r="D951" t="s">
        <v>864</v>
      </c>
    </row>
    <row r="952" spans="1:4">
      <c r="A952" t="s">
        <v>860</v>
      </c>
      <c r="B952" t="s">
        <v>861</v>
      </c>
      <c r="C952" t="s">
        <v>377</v>
      </c>
      <c r="D952" t="s">
        <v>865</v>
      </c>
    </row>
    <row r="953" spans="1:4">
      <c r="A953" t="s">
        <v>860</v>
      </c>
      <c r="B953" t="s">
        <v>861</v>
      </c>
      <c r="C953" t="s">
        <v>378</v>
      </c>
      <c r="D953" t="s">
        <v>866</v>
      </c>
    </row>
    <row r="954" spans="1:4">
      <c r="A954" t="s">
        <v>860</v>
      </c>
      <c r="B954" t="s">
        <v>861</v>
      </c>
      <c r="C954" t="s">
        <v>379</v>
      </c>
      <c r="D954" t="s">
        <v>867</v>
      </c>
    </row>
    <row r="955" spans="1:4">
      <c r="A955" t="s">
        <v>860</v>
      </c>
      <c r="B955" t="s">
        <v>861</v>
      </c>
      <c r="C955" t="s">
        <v>380</v>
      </c>
      <c r="D955" t="s">
        <v>868</v>
      </c>
    </row>
    <row r="956" spans="1:4">
      <c r="A956" t="s">
        <v>860</v>
      </c>
      <c r="B956" t="s">
        <v>861</v>
      </c>
      <c r="C956" t="s">
        <v>381</v>
      </c>
      <c r="D956" t="s">
        <v>869</v>
      </c>
    </row>
    <row r="957" spans="1:4">
      <c r="A957" t="s">
        <v>860</v>
      </c>
      <c r="B957" t="s">
        <v>861</v>
      </c>
      <c r="C957" t="s">
        <v>382</v>
      </c>
      <c r="D957" t="s">
        <v>870</v>
      </c>
    </row>
    <row r="958" spans="1:4">
      <c r="A958" t="s">
        <v>860</v>
      </c>
      <c r="B958" t="s">
        <v>861</v>
      </c>
      <c r="C958" t="s">
        <v>383</v>
      </c>
      <c r="D958" t="s">
        <v>871</v>
      </c>
    </row>
    <row r="959" spans="1:4">
      <c r="A959" t="s">
        <v>860</v>
      </c>
      <c r="B959" t="s">
        <v>861</v>
      </c>
      <c r="C959" t="s">
        <v>384</v>
      </c>
      <c r="D959" t="s">
        <v>872</v>
      </c>
    </row>
    <row r="960" spans="1:4">
      <c r="A960" t="s">
        <v>860</v>
      </c>
      <c r="B960" t="s">
        <v>861</v>
      </c>
      <c r="C960" t="s">
        <v>385</v>
      </c>
      <c r="D960" t="s">
        <v>873</v>
      </c>
    </row>
    <row r="961" spans="1:4">
      <c r="A961" t="s">
        <v>860</v>
      </c>
      <c r="B961" t="s">
        <v>861</v>
      </c>
      <c r="C961" t="s">
        <v>386</v>
      </c>
      <c r="D961" t="s">
        <v>874</v>
      </c>
    </row>
    <row r="962" spans="1:4">
      <c r="A962" t="s">
        <v>860</v>
      </c>
      <c r="B962" t="s">
        <v>861</v>
      </c>
      <c r="C962" t="s">
        <v>387</v>
      </c>
      <c r="D962" t="s">
        <v>875</v>
      </c>
    </row>
    <row r="963" spans="1:4">
      <c r="A963" t="s">
        <v>860</v>
      </c>
      <c r="B963" t="s">
        <v>861</v>
      </c>
      <c r="C963" t="s">
        <v>388</v>
      </c>
      <c r="D963" t="s">
        <v>876</v>
      </c>
    </row>
    <row r="964" spans="1:4">
      <c r="A964" t="s">
        <v>860</v>
      </c>
      <c r="B964" t="s">
        <v>861</v>
      </c>
      <c r="C964" t="s">
        <v>389</v>
      </c>
      <c r="D964" t="s">
        <v>877</v>
      </c>
    </row>
    <row r="965" spans="1:4">
      <c r="A965" t="s">
        <v>860</v>
      </c>
      <c r="B965" t="s">
        <v>861</v>
      </c>
      <c r="C965" t="s">
        <v>390</v>
      </c>
      <c r="D965" t="s">
        <v>878</v>
      </c>
    </row>
    <row r="966" spans="1:4">
      <c r="A966" t="s">
        <v>860</v>
      </c>
      <c r="B966" t="s">
        <v>879</v>
      </c>
      <c r="C966" t="s">
        <v>392</v>
      </c>
      <c r="D966" t="s">
        <v>880</v>
      </c>
    </row>
    <row r="967" spans="1:4">
      <c r="A967" t="s">
        <v>860</v>
      </c>
      <c r="B967" t="s">
        <v>879</v>
      </c>
      <c r="C967" t="s">
        <v>394</v>
      </c>
      <c r="D967" t="s">
        <v>881</v>
      </c>
    </row>
    <row r="968" spans="1:4">
      <c r="A968" t="s">
        <v>860</v>
      </c>
      <c r="B968" t="s">
        <v>879</v>
      </c>
      <c r="C968" t="s">
        <v>395</v>
      </c>
      <c r="D968" t="s">
        <v>882</v>
      </c>
    </row>
    <row r="969" spans="1:4">
      <c r="A969" t="s">
        <v>860</v>
      </c>
      <c r="B969" t="s">
        <v>879</v>
      </c>
      <c r="C969" t="s">
        <v>396</v>
      </c>
      <c r="D969" t="s">
        <v>883</v>
      </c>
    </row>
    <row r="970" spans="1:4">
      <c r="A970" t="s">
        <v>860</v>
      </c>
      <c r="B970" t="s">
        <v>879</v>
      </c>
      <c r="C970" t="s">
        <v>397</v>
      </c>
      <c r="D970" t="s">
        <v>884</v>
      </c>
    </row>
    <row r="971" spans="1:4">
      <c r="A971" t="s">
        <v>860</v>
      </c>
      <c r="B971" t="s">
        <v>879</v>
      </c>
      <c r="C971" t="s">
        <v>398</v>
      </c>
      <c r="D971" t="s">
        <v>885</v>
      </c>
    </row>
    <row r="972" spans="1:4">
      <c r="A972" t="s">
        <v>860</v>
      </c>
      <c r="B972" t="s">
        <v>879</v>
      </c>
      <c r="C972" t="s">
        <v>399</v>
      </c>
      <c r="D972" t="s">
        <v>886</v>
      </c>
    </row>
    <row r="973" spans="1:4">
      <c r="A973" t="s">
        <v>860</v>
      </c>
      <c r="B973" t="s">
        <v>879</v>
      </c>
      <c r="C973" t="s">
        <v>400</v>
      </c>
      <c r="D973" t="s">
        <v>887</v>
      </c>
    </row>
    <row r="974" spans="1:4">
      <c r="A974" t="s">
        <v>860</v>
      </c>
      <c r="B974" t="s">
        <v>879</v>
      </c>
      <c r="C974" t="s">
        <v>401</v>
      </c>
      <c r="D974" t="s">
        <v>888</v>
      </c>
    </row>
    <row r="975" spans="1:4">
      <c r="A975" t="s">
        <v>860</v>
      </c>
      <c r="B975" t="s">
        <v>879</v>
      </c>
      <c r="C975" t="s">
        <v>402</v>
      </c>
      <c r="D975" t="s">
        <v>889</v>
      </c>
    </row>
    <row r="976" spans="1:4">
      <c r="A976" t="s">
        <v>860</v>
      </c>
      <c r="B976" t="s">
        <v>879</v>
      </c>
      <c r="C976" t="s">
        <v>403</v>
      </c>
      <c r="D976" t="s">
        <v>890</v>
      </c>
    </row>
    <row r="977" spans="1:4">
      <c r="A977" t="s">
        <v>860</v>
      </c>
      <c r="B977" t="s">
        <v>879</v>
      </c>
      <c r="C977" t="s">
        <v>404</v>
      </c>
      <c r="D977" t="s">
        <v>891</v>
      </c>
    </row>
    <row r="978" spans="1:4">
      <c r="A978" t="s">
        <v>860</v>
      </c>
      <c r="B978" t="s">
        <v>879</v>
      </c>
      <c r="C978" t="s">
        <v>405</v>
      </c>
      <c r="D978" t="s">
        <v>892</v>
      </c>
    </row>
    <row r="979" spans="1:4">
      <c r="A979" t="s">
        <v>860</v>
      </c>
      <c r="B979" t="s">
        <v>879</v>
      </c>
      <c r="C979" t="s">
        <v>406</v>
      </c>
      <c r="D979" t="s">
        <v>893</v>
      </c>
    </row>
    <row r="980" spans="1:4">
      <c r="A980" t="s">
        <v>860</v>
      </c>
      <c r="B980" t="s">
        <v>879</v>
      </c>
      <c r="C980" t="s">
        <v>407</v>
      </c>
      <c r="D980" t="s">
        <v>894</v>
      </c>
    </row>
    <row r="981" spans="1:4">
      <c r="A981" t="s">
        <v>860</v>
      </c>
      <c r="B981" t="s">
        <v>895</v>
      </c>
      <c r="C981" t="s">
        <v>409</v>
      </c>
    </row>
    <row r="982" spans="1:4">
      <c r="A982" t="s">
        <v>860</v>
      </c>
      <c r="B982" t="s">
        <v>895</v>
      </c>
      <c r="C982" t="s">
        <v>411</v>
      </c>
    </row>
    <row r="983" spans="1:4">
      <c r="A983" t="s">
        <v>860</v>
      </c>
      <c r="B983" t="s">
        <v>895</v>
      </c>
      <c r="C983" t="s">
        <v>412</v>
      </c>
    </row>
    <row r="984" spans="1:4">
      <c r="A984" t="s">
        <v>860</v>
      </c>
      <c r="B984" t="s">
        <v>895</v>
      </c>
      <c r="C984" t="s">
        <v>413</v>
      </c>
    </row>
    <row r="985" spans="1:4">
      <c r="A985" t="s">
        <v>860</v>
      </c>
      <c r="B985" t="s">
        <v>895</v>
      </c>
      <c r="C985" t="s">
        <v>414</v>
      </c>
    </row>
    <row r="986" spans="1:4">
      <c r="A986" t="s">
        <v>860</v>
      </c>
      <c r="B986" t="s">
        <v>895</v>
      </c>
      <c r="C986" t="s">
        <v>415</v>
      </c>
    </row>
    <row r="987" spans="1:4">
      <c r="A987" t="s">
        <v>860</v>
      </c>
      <c r="B987" t="s">
        <v>895</v>
      </c>
      <c r="C987" t="s">
        <v>416</v>
      </c>
    </row>
    <row r="988" spans="1:4">
      <c r="A988" t="s">
        <v>860</v>
      </c>
      <c r="B988" t="s">
        <v>895</v>
      </c>
      <c r="C988" t="s">
        <v>417</v>
      </c>
    </row>
    <row r="989" spans="1:4">
      <c r="A989" t="s">
        <v>860</v>
      </c>
      <c r="B989" t="s">
        <v>895</v>
      </c>
      <c r="C989" t="s">
        <v>418</v>
      </c>
    </row>
    <row r="990" spans="1:4">
      <c r="A990" t="s">
        <v>860</v>
      </c>
      <c r="B990" t="s">
        <v>896</v>
      </c>
      <c r="C990" t="s">
        <v>420</v>
      </c>
    </row>
    <row r="991" spans="1:4">
      <c r="A991" t="s">
        <v>860</v>
      </c>
      <c r="B991" t="s">
        <v>896</v>
      </c>
      <c r="C991" t="s">
        <v>422</v>
      </c>
    </row>
    <row r="992" spans="1:4">
      <c r="A992" t="s">
        <v>897</v>
      </c>
      <c r="B992" t="s">
        <v>898</v>
      </c>
      <c r="C992" t="s">
        <v>424</v>
      </c>
    </row>
    <row r="993" spans="1:3">
      <c r="A993" t="s">
        <v>897</v>
      </c>
      <c r="B993" t="s">
        <v>898</v>
      </c>
      <c r="C993" t="s">
        <v>427</v>
      </c>
    </row>
    <row r="994" spans="1:3">
      <c r="A994" t="s">
        <v>897</v>
      </c>
      <c r="B994" t="s">
        <v>898</v>
      </c>
      <c r="C994" t="s">
        <v>428</v>
      </c>
    </row>
    <row r="995" spans="1:3">
      <c r="A995" t="s">
        <v>897</v>
      </c>
      <c r="B995" t="s">
        <v>898</v>
      </c>
      <c r="C995" t="s">
        <v>429</v>
      </c>
    </row>
    <row r="996" spans="1:3">
      <c r="A996" t="s">
        <v>899</v>
      </c>
      <c r="B996" t="s">
        <v>900</v>
      </c>
      <c r="C996" t="s">
        <v>441</v>
      </c>
    </row>
    <row r="997" spans="1:3">
      <c r="A997" t="s">
        <v>899</v>
      </c>
      <c r="B997" t="s">
        <v>900</v>
      </c>
      <c r="C997" t="s">
        <v>443</v>
      </c>
    </row>
    <row r="998" spans="1:3">
      <c r="A998" t="s">
        <v>899</v>
      </c>
      <c r="B998" t="s">
        <v>900</v>
      </c>
      <c r="C998" t="s">
        <v>444</v>
      </c>
    </row>
    <row r="999" spans="1:3">
      <c r="A999" t="s">
        <v>899</v>
      </c>
      <c r="B999" t="s">
        <v>900</v>
      </c>
      <c r="C999" t="s">
        <v>445</v>
      </c>
    </row>
    <row r="1000" spans="1:3">
      <c r="A1000" t="s">
        <v>899</v>
      </c>
      <c r="B1000" t="s">
        <v>900</v>
      </c>
      <c r="C1000" t="s">
        <v>446</v>
      </c>
    </row>
    <row r="1001" spans="1:3">
      <c r="A1001" t="s">
        <v>899</v>
      </c>
      <c r="B1001" t="s">
        <v>900</v>
      </c>
      <c r="C1001" t="s">
        <v>447</v>
      </c>
    </row>
    <row r="1002" spans="1:3">
      <c r="A1002" t="s">
        <v>899</v>
      </c>
      <c r="B1002" t="s">
        <v>900</v>
      </c>
      <c r="C1002" t="s">
        <v>448</v>
      </c>
    </row>
    <row r="1003" spans="1:3">
      <c r="A1003" t="s">
        <v>899</v>
      </c>
      <c r="B1003" t="s">
        <v>900</v>
      </c>
      <c r="C1003" t="s">
        <v>449</v>
      </c>
    </row>
    <row r="1004" spans="1:3">
      <c r="A1004" t="s">
        <v>899</v>
      </c>
      <c r="B1004" t="s">
        <v>900</v>
      </c>
      <c r="C1004" t="s">
        <v>450</v>
      </c>
    </row>
    <row r="1005" spans="1:3">
      <c r="A1005" t="s">
        <v>899</v>
      </c>
      <c r="B1005" t="s">
        <v>900</v>
      </c>
      <c r="C1005" t="s">
        <v>451</v>
      </c>
    </row>
    <row r="1006" spans="1:3">
      <c r="A1006" t="s">
        <v>899</v>
      </c>
      <c r="B1006" t="s">
        <v>900</v>
      </c>
      <c r="C1006" t="s">
        <v>452</v>
      </c>
    </row>
    <row r="1007" spans="1:3">
      <c r="A1007" t="s">
        <v>899</v>
      </c>
      <c r="B1007" t="s">
        <v>900</v>
      </c>
      <c r="C1007" t="s">
        <v>91</v>
      </c>
    </row>
    <row r="1008" spans="1:3">
      <c r="A1008" t="s">
        <v>899</v>
      </c>
      <c r="B1008" t="s">
        <v>900</v>
      </c>
      <c r="C1008" t="s">
        <v>453</v>
      </c>
    </row>
    <row r="1009" spans="1:3">
      <c r="A1009" t="s">
        <v>899</v>
      </c>
      <c r="B1009" t="s">
        <v>900</v>
      </c>
      <c r="C1009" t="s">
        <v>454</v>
      </c>
    </row>
    <row r="1010" spans="1:3">
      <c r="A1010" t="s">
        <v>899</v>
      </c>
      <c r="B1010" t="s">
        <v>900</v>
      </c>
      <c r="C1010" t="s">
        <v>455</v>
      </c>
    </row>
    <row r="1011" spans="1:3">
      <c r="A1011" t="s">
        <v>899</v>
      </c>
      <c r="B1011" t="s">
        <v>900</v>
      </c>
      <c r="C1011" t="s">
        <v>456</v>
      </c>
    </row>
    <row r="1012" spans="1:3">
      <c r="A1012" t="s">
        <v>899</v>
      </c>
      <c r="B1012" t="s">
        <v>900</v>
      </c>
      <c r="C1012" t="s">
        <v>457</v>
      </c>
    </row>
    <row r="1013" spans="1:3">
      <c r="A1013" t="s">
        <v>899</v>
      </c>
      <c r="B1013" t="s">
        <v>900</v>
      </c>
      <c r="C1013" t="s">
        <v>458</v>
      </c>
    </row>
    <row r="1014" spans="1:3">
      <c r="A1014" t="s">
        <v>899</v>
      </c>
      <c r="B1014" t="s">
        <v>900</v>
      </c>
      <c r="C1014" t="s">
        <v>459</v>
      </c>
    </row>
    <row r="1015" spans="1:3">
      <c r="A1015" t="s">
        <v>899</v>
      </c>
      <c r="B1015" t="s">
        <v>900</v>
      </c>
      <c r="C1015" t="s">
        <v>460</v>
      </c>
    </row>
    <row r="1016" spans="1:3">
      <c r="A1016" t="s">
        <v>899</v>
      </c>
      <c r="B1016" t="s">
        <v>900</v>
      </c>
      <c r="C1016" t="s">
        <v>461</v>
      </c>
    </row>
    <row r="1017" spans="1:3">
      <c r="A1017" t="s">
        <v>899</v>
      </c>
      <c r="B1017" t="s">
        <v>900</v>
      </c>
      <c r="C1017" t="s">
        <v>462</v>
      </c>
    </row>
    <row r="1018" spans="1:3">
      <c r="A1018" t="s">
        <v>899</v>
      </c>
      <c r="B1018" t="s">
        <v>900</v>
      </c>
      <c r="C1018" t="s">
        <v>463</v>
      </c>
    </row>
    <row r="1019" spans="1:3">
      <c r="A1019" t="s">
        <v>899</v>
      </c>
      <c r="B1019" t="s">
        <v>900</v>
      </c>
      <c r="C1019" t="s">
        <v>464</v>
      </c>
    </row>
    <row r="1020" spans="1:3">
      <c r="A1020" t="s">
        <v>899</v>
      </c>
      <c r="B1020" t="s">
        <v>900</v>
      </c>
      <c r="C1020" t="s">
        <v>465</v>
      </c>
    </row>
    <row r="1021" spans="1:3">
      <c r="A1021" t="s">
        <v>899</v>
      </c>
      <c r="B1021" t="s">
        <v>900</v>
      </c>
      <c r="C1021" t="s">
        <v>466</v>
      </c>
    </row>
    <row r="1022" spans="1:3">
      <c r="A1022" t="s">
        <v>899</v>
      </c>
      <c r="B1022" t="s">
        <v>900</v>
      </c>
      <c r="C1022" t="s">
        <v>467</v>
      </c>
    </row>
    <row r="1023" spans="1:3">
      <c r="A1023" t="s">
        <v>899</v>
      </c>
      <c r="B1023" t="s">
        <v>900</v>
      </c>
      <c r="C1023" t="s">
        <v>468</v>
      </c>
    </row>
    <row r="1024" spans="1:3">
      <c r="A1024" t="s">
        <v>899</v>
      </c>
      <c r="B1024" t="s">
        <v>900</v>
      </c>
      <c r="C1024" t="s">
        <v>469</v>
      </c>
    </row>
    <row r="1025" spans="1:3">
      <c r="A1025" t="s">
        <v>899</v>
      </c>
      <c r="B1025" t="s">
        <v>900</v>
      </c>
      <c r="C1025" t="s">
        <v>470</v>
      </c>
    </row>
    <row r="1026" spans="1:3">
      <c r="A1026" t="s">
        <v>899</v>
      </c>
      <c r="B1026" t="s">
        <v>900</v>
      </c>
      <c r="C1026" t="s">
        <v>471</v>
      </c>
    </row>
    <row r="1027" spans="1:3">
      <c r="A1027" t="s">
        <v>899</v>
      </c>
      <c r="B1027" t="s">
        <v>900</v>
      </c>
      <c r="C1027" t="s">
        <v>472</v>
      </c>
    </row>
    <row r="1028" spans="1:3">
      <c r="A1028" t="s">
        <v>899</v>
      </c>
      <c r="B1028" t="s">
        <v>900</v>
      </c>
      <c r="C1028" t="s">
        <v>473</v>
      </c>
    </row>
    <row r="1029" spans="1:3">
      <c r="A1029" t="s">
        <v>899</v>
      </c>
      <c r="B1029" t="s">
        <v>900</v>
      </c>
      <c r="C1029" t="s">
        <v>474</v>
      </c>
    </row>
    <row r="1030" spans="1:3">
      <c r="A1030" t="s">
        <v>899</v>
      </c>
      <c r="B1030" t="s">
        <v>900</v>
      </c>
      <c r="C1030" t="s">
        <v>475</v>
      </c>
    </row>
    <row r="1031" spans="1:3">
      <c r="A1031" t="s">
        <v>899</v>
      </c>
      <c r="B1031" t="s">
        <v>900</v>
      </c>
      <c r="C1031" t="s">
        <v>476</v>
      </c>
    </row>
    <row r="1032" spans="1:3">
      <c r="A1032" t="s">
        <v>899</v>
      </c>
      <c r="B1032" t="s">
        <v>900</v>
      </c>
      <c r="C1032" t="s">
        <v>477</v>
      </c>
    </row>
    <row r="1033" spans="1:3">
      <c r="A1033" t="s">
        <v>899</v>
      </c>
      <c r="B1033" t="s">
        <v>900</v>
      </c>
      <c r="C1033" t="s">
        <v>478</v>
      </c>
    </row>
    <row r="1034" spans="1:3">
      <c r="A1034" t="s">
        <v>899</v>
      </c>
      <c r="B1034" t="s">
        <v>900</v>
      </c>
      <c r="C1034" t="s">
        <v>479</v>
      </c>
    </row>
    <row r="1035" spans="1:3">
      <c r="A1035" t="s">
        <v>899</v>
      </c>
      <c r="B1035" t="s">
        <v>900</v>
      </c>
      <c r="C1035" t="s">
        <v>480</v>
      </c>
    </row>
    <row r="1036" spans="1:3">
      <c r="A1036" t="s">
        <v>899</v>
      </c>
      <c r="B1036" t="s">
        <v>900</v>
      </c>
      <c r="C1036" t="s">
        <v>481</v>
      </c>
    </row>
    <row r="1037" spans="1:3">
      <c r="A1037" t="s">
        <v>899</v>
      </c>
      <c r="B1037" t="s">
        <v>900</v>
      </c>
      <c r="C1037" t="s">
        <v>482</v>
      </c>
    </row>
    <row r="1038" spans="1:3">
      <c r="A1038" t="s">
        <v>899</v>
      </c>
      <c r="B1038" t="s">
        <v>900</v>
      </c>
      <c r="C1038" t="s">
        <v>483</v>
      </c>
    </row>
    <row r="1039" spans="1:3">
      <c r="A1039" t="s">
        <v>899</v>
      </c>
      <c r="B1039" t="s">
        <v>900</v>
      </c>
      <c r="C1039" t="s">
        <v>484</v>
      </c>
    </row>
    <row r="1040" spans="1:3">
      <c r="A1040" t="s">
        <v>899</v>
      </c>
      <c r="B1040" t="s">
        <v>900</v>
      </c>
      <c r="C1040" t="s">
        <v>485</v>
      </c>
    </row>
    <row r="1041" spans="1:3">
      <c r="A1041" t="s">
        <v>899</v>
      </c>
      <c r="B1041" t="s">
        <v>900</v>
      </c>
      <c r="C1041" t="s">
        <v>486</v>
      </c>
    </row>
    <row r="1042" spans="1:3">
      <c r="A1042" t="s">
        <v>899</v>
      </c>
      <c r="B1042" t="s">
        <v>900</v>
      </c>
      <c r="C1042" t="s">
        <v>487</v>
      </c>
    </row>
    <row r="1043" spans="1:3">
      <c r="A1043" t="s">
        <v>899</v>
      </c>
      <c r="B1043" t="s">
        <v>900</v>
      </c>
      <c r="C1043" t="s">
        <v>488</v>
      </c>
    </row>
    <row r="1044" spans="1:3">
      <c r="A1044" t="s">
        <v>899</v>
      </c>
      <c r="B1044" t="s">
        <v>900</v>
      </c>
      <c r="C1044" t="s">
        <v>489</v>
      </c>
    </row>
    <row r="1045" spans="1:3">
      <c r="A1045" t="s">
        <v>899</v>
      </c>
      <c r="B1045" t="s">
        <v>900</v>
      </c>
      <c r="C1045" t="s">
        <v>490</v>
      </c>
    </row>
    <row r="1046" spans="1:3">
      <c r="A1046" t="s">
        <v>899</v>
      </c>
      <c r="B1046" t="s">
        <v>900</v>
      </c>
      <c r="C1046" t="s">
        <v>491</v>
      </c>
    </row>
    <row r="1047" spans="1:3">
      <c r="A1047" t="s">
        <v>899</v>
      </c>
      <c r="B1047" t="s">
        <v>900</v>
      </c>
      <c r="C1047" t="s">
        <v>492</v>
      </c>
    </row>
    <row r="1048" spans="1:3">
      <c r="A1048" t="s">
        <v>899</v>
      </c>
      <c r="B1048" t="s">
        <v>900</v>
      </c>
      <c r="C1048" t="s">
        <v>493</v>
      </c>
    </row>
    <row r="1049" spans="1:3">
      <c r="A1049" t="s">
        <v>899</v>
      </c>
      <c r="B1049" t="s">
        <v>900</v>
      </c>
      <c r="C1049" t="s">
        <v>494</v>
      </c>
    </row>
    <row r="1050" spans="1:3">
      <c r="A1050" t="s">
        <v>899</v>
      </c>
      <c r="B1050" t="s">
        <v>900</v>
      </c>
      <c r="C1050" t="s">
        <v>495</v>
      </c>
    </row>
    <row r="1051" spans="1:3">
      <c r="A1051" t="s">
        <v>899</v>
      </c>
      <c r="B1051" t="s">
        <v>900</v>
      </c>
      <c r="C1051" t="s">
        <v>496</v>
      </c>
    </row>
    <row r="1052" spans="1:3">
      <c r="A1052" t="s">
        <v>899</v>
      </c>
      <c r="B1052" t="s">
        <v>900</v>
      </c>
      <c r="C1052" t="s">
        <v>497</v>
      </c>
    </row>
    <row r="1053" spans="1:3">
      <c r="A1053" t="s">
        <v>899</v>
      </c>
      <c r="B1053" t="s">
        <v>900</v>
      </c>
      <c r="C1053" t="s">
        <v>498</v>
      </c>
    </row>
    <row r="1054" spans="1:3">
      <c r="A1054" t="s">
        <v>899</v>
      </c>
      <c r="B1054" t="s">
        <v>900</v>
      </c>
      <c r="C1054" t="s">
        <v>499</v>
      </c>
    </row>
    <row r="1055" spans="1:3">
      <c r="A1055" t="s">
        <v>899</v>
      </c>
      <c r="B1055" t="s">
        <v>900</v>
      </c>
      <c r="C1055" t="s">
        <v>500</v>
      </c>
    </row>
    <row r="1056" spans="1:3">
      <c r="A1056" t="s">
        <v>899</v>
      </c>
      <c r="B1056" t="s">
        <v>900</v>
      </c>
      <c r="C1056" t="s">
        <v>501</v>
      </c>
    </row>
    <row r="1057" spans="1:4">
      <c r="A1057" t="s">
        <v>899</v>
      </c>
      <c r="B1057" t="s">
        <v>900</v>
      </c>
      <c r="C1057" t="s">
        <v>502</v>
      </c>
    </row>
    <row r="1058" spans="1:4">
      <c r="A1058" t="s">
        <v>899</v>
      </c>
      <c r="B1058" t="s">
        <v>900</v>
      </c>
      <c r="C1058" t="s">
        <v>503</v>
      </c>
    </row>
    <row r="1059" spans="1:4">
      <c r="A1059" t="s">
        <v>899</v>
      </c>
      <c r="B1059" t="s">
        <v>900</v>
      </c>
      <c r="C1059" t="s">
        <v>21</v>
      </c>
    </row>
    <row r="1060" spans="1:4">
      <c r="A1060" t="s">
        <v>899</v>
      </c>
      <c r="B1060" t="s">
        <v>901</v>
      </c>
      <c r="C1060" t="s">
        <v>431</v>
      </c>
      <c r="D1060" t="s">
        <v>902</v>
      </c>
    </row>
    <row r="1061" spans="1:4">
      <c r="A1061" t="s">
        <v>899</v>
      </c>
      <c r="B1061" t="s">
        <v>903</v>
      </c>
      <c r="C1061" t="s">
        <v>435</v>
      </c>
    </row>
    <row r="1062" spans="1:4">
      <c r="A1062" t="s">
        <v>899</v>
      </c>
      <c r="B1062" t="s">
        <v>903</v>
      </c>
      <c r="C1062" t="s">
        <v>437</v>
      </c>
    </row>
    <row r="1063" spans="1:4">
      <c r="A1063" t="s">
        <v>899</v>
      </c>
      <c r="B1063" t="s">
        <v>903</v>
      </c>
      <c r="C1063" t="s">
        <v>438</v>
      </c>
    </row>
    <row r="1064" spans="1:4">
      <c r="A1064" t="s">
        <v>899</v>
      </c>
      <c r="B1064" t="s">
        <v>903</v>
      </c>
      <c r="C1064" t="s">
        <v>439</v>
      </c>
    </row>
    <row r="1065" spans="1:4">
      <c r="A1065" t="s">
        <v>899</v>
      </c>
      <c r="B1065" t="s">
        <v>904</v>
      </c>
      <c r="C1065" t="s">
        <v>91</v>
      </c>
    </row>
    <row r="1066" spans="1:4">
      <c r="A1066" t="s">
        <v>899</v>
      </c>
      <c r="B1066" t="s">
        <v>904</v>
      </c>
      <c r="C1066" t="s">
        <v>453</v>
      </c>
    </row>
    <row r="1067" spans="1:4">
      <c r="A1067" t="s">
        <v>899</v>
      </c>
      <c r="B1067" t="s">
        <v>904</v>
      </c>
      <c r="C1067" t="s">
        <v>454</v>
      </c>
    </row>
    <row r="1068" spans="1:4">
      <c r="A1068" t="s">
        <v>899</v>
      </c>
      <c r="B1068" t="s">
        <v>904</v>
      </c>
      <c r="C1068" t="s">
        <v>506</v>
      </c>
    </row>
    <row r="1069" spans="1:4">
      <c r="A1069" t="s">
        <v>905</v>
      </c>
      <c r="B1069" t="s">
        <v>906</v>
      </c>
      <c r="C1069" t="s">
        <v>116</v>
      </c>
    </row>
    <row r="1070" spans="1:4">
      <c r="A1070" t="s">
        <v>905</v>
      </c>
      <c r="B1070" t="s">
        <v>906</v>
      </c>
      <c r="C1070" t="s">
        <v>53</v>
      </c>
    </row>
    <row r="1071" spans="1:4">
      <c r="A1071" t="s">
        <v>907</v>
      </c>
      <c r="B1071" t="s">
        <v>908</v>
      </c>
      <c r="C1071" t="s">
        <v>533</v>
      </c>
    </row>
    <row r="1072" spans="1:4">
      <c r="A1072" t="s">
        <v>907</v>
      </c>
      <c r="B1072" t="s">
        <v>908</v>
      </c>
      <c r="C1072" t="s">
        <v>535</v>
      </c>
    </row>
    <row r="1073" spans="1:3">
      <c r="A1073" t="s">
        <v>907</v>
      </c>
      <c r="B1073" t="s">
        <v>909</v>
      </c>
      <c r="C1073" t="s">
        <v>510</v>
      </c>
    </row>
    <row r="1074" spans="1:3">
      <c r="A1074" t="s">
        <v>907</v>
      </c>
      <c r="B1074" t="s">
        <v>909</v>
      </c>
      <c r="C1074" t="s">
        <v>513</v>
      </c>
    </row>
    <row r="1075" spans="1:3">
      <c r="A1075" t="s">
        <v>907</v>
      </c>
      <c r="B1075" t="s">
        <v>910</v>
      </c>
      <c r="C1075" t="s">
        <v>515</v>
      </c>
    </row>
    <row r="1076" spans="1:3">
      <c r="A1076" t="s">
        <v>907</v>
      </c>
      <c r="B1076" t="s">
        <v>910</v>
      </c>
      <c r="C1076" t="s">
        <v>517</v>
      </c>
    </row>
    <row r="1077" spans="1:3">
      <c r="A1077" t="s">
        <v>907</v>
      </c>
      <c r="B1077" t="s">
        <v>910</v>
      </c>
      <c r="C1077" t="s">
        <v>518</v>
      </c>
    </row>
    <row r="1078" spans="1:3">
      <c r="A1078" t="s">
        <v>907</v>
      </c>
      <c r="B1078" t="s">
        <v>910</v>
      </c>
      <c r="C1078" t="s">
        <v>519</v>
      </c>
    </row>
    <row r="1079" spans="1:3">
      <c r="A1079" t="s">
        <v>907</v>
      </c>
      <c r="B1079" t="s">
        <v>910</v>
      </c>
      <c r="C1079" t="s">
        <v>520</v>
      </c>
    </row>
    <row r="1080" spans="1:3">
      <c r="A1080" t="s">
        <v>907</v>
      </c>
      <c r="B1080" t="s">
        <v>910</v>
      </c>
      <c r="C1080" t="s">
        <v>521</v>
      </c>
    </row>
    <row r="1081" spans="1:3">
      <c r="A1081" t="s">
        <v>907</v>
      </c>
      <c r="B1081" t="s">
        <v>910</v>
      </c>
      <c r="C1081" t="s">
        <v>522</v>
      </c>
    </row>
    <row r="1082" spans="1:3">
      <c r="A1082" t="s">
        <v>907</v>
      </c>
      <c r="B1082" t="s">
        <v>910</v>
      </c>
      <c r="C1082" t="s">
        <v>523</v>
      </c>
    </row>
    <row r="1083" spans="1:3">
      <c r="A1083" t="s">
        <v>907</v>
      </c>
      <c r="B1083" t="s">
        <v>910</v>
      </c>
      <c r="C1083" t="s">
        <v>524</v>
      </c>
    </row>
    <row r="1084" spans="1:3">
      <c r="A1084" t="s">
        <v>907</v>
      </c>
      <c r="B1084" t="s">
        <v>910</v>
      </c>
      <c r="C1084" t="s">
        <v>525</v>
      </c>
    </row>
    <row r="1085" spans="1:3">
      <c r="A1085" t="s">
        <v>907</v>
      </c>
      <c r="B1085" t="s">
        <v>910</v>
      </c>
      <c r="C1085" t="s">
        <v>526</v>
      </c>
    </row>
    <row r="1086" spans="1:3">
      <c r="A1086" t="s">
        <v>907</v>
      </c>
      <c r="B1086" t="s">
        <v>910</v>
      </c>
      <c r="C1086" t="s">
        <v>527</v>
      </c>
    </row>
    <row r="1087" spans="1:3">
      <c r="A1087" t="s">
        <v>907</v>
      </c>
      <c r="B1087" t="s">
        <v>910</v>
      </c>
      <c r="C1087" t="s">
        <v>528</v>
      </c>
    </row>
    <row r="1088" spans="1:3">
      <c r="A1088" t="s">
        <v>907</v>
      </c>
      <c r="B1088" t="s">
        <v>910</v>
      </c>
      <c r="C1088" t="s">
        <v>529</v>
      </c>
    </row>
    <row r="1089" spans="1:3">
      <c r="A1089" t="s">
        <v>907</v>
      </c>
      <c r="B1089" t="s">
        <v>910</v>
      </c>
      <c r="C1089" t="s">
        <v>530</v>
      </c>
    </row>
    <row r="1090" spans="1:3">
      <c r="A1090" t="s">
        <v>907</v>
      </c>
      <c r="B1090" t="s">
        <v>910</v>
      </c>
      <c r="C1090" t="s">
        <v>531</v>
      </c>
    </row>
    <row r="1091" spans="1:3">
      <c r="A1091" t="s">
        <v>911</v>
      </c>
      <c r="B1091" t="s">
        <v>912</v>
      </c>
      <c r="C1091" t="s">
        <v>537</v>
      </c>
    </row>
    <row r="1092" spans="1:3">
      <c r="A1092" t="s">
        <v>911</v>
      </c>
      <c r="B1092" t="s">
        <v>912</v>
      </c>
      <c r="C1092" t="s">
        <v>540</v>
      </c>
    </row>
    <row r="1093" spans="1:3">
      <c r="A1093" t="s">
        <v>911</v>
      </c>
      <c r="B1093" t="s">
        <v>912</v>
      </c>
      <c r="C1093" t="s">
        <v>541</v>
      </c>
    </row>
    <row r="1094" spans="1:3">
      <c r="A1094" t="s">
        <v>911</v>
      </c>
      <c r="B1094" t="s">
        <v>912</v>
      </c>
      <c r="C1094" t="s">
        <v>542</v>
      </c>
    </row>
    <row r="1095" spans="1:3">
      <c r="A1095" t="s">
        <v>911</v>
      </c>
      <c r="B1095" t="s">
        <v>912</v>
      </c>
      <c r="C1095" t="s">
        <v>543</v>
      </c>
    </row>
    <row r="1096" spans="1:3">
      <c r="A1096" t="s">
        <v>911</v>
      </c>
      <c r="B1096" t="s">
        <v>912</v>
      </c>
      <c r="C1096" t="s">
        <v>544</v>
      </c>
    </row>
    <row r="1097" spans="1:3">
      <c r="A1097" t="s">
        <v>911</v>
      </c>
      <c r="B1097" t="s">
        <v>912</v>
      </c>
      <c r="C1097" t="s">
        <v>545</v>
      </c>
    </row>
    <row r="1098" spans="1:3">
      <c r="A1098" t="s">
        <v>911</v>
      </c>
      <c r="B1098" t="s">
        <v>912</v>
      </c>
      <c r="C1098" t="s">
        <v>546</v>
      </c>
    </row>
    <row r="1099" spans="1:3">
      <c r="A1099" t="s">
        <v>911</v>
      </c>
      <c r="B1099" t="s">
        <v>912</v>
      </c>
      <c r="C1099" t="s">
        <v>547</v>
      </c>
    </row>
    <row r="1100" spans="1:3">
      <c r="A1100" t="s">
        <v>911</v>
      </c>
      <c r="B1100" t="s">
        <v>912</v>
      </c>
      <c r="C1100" t="s">
        <v>548</v>
      </c>
    </row>
    <row r="1101" spans="1:3">
      <c r="A1101" t="s">
        <v>911</v>
      </c>
      <c r="B1101" t="s">
        <v>912</v>
      </c>
      <c r="C1101" t="s">
        <v>549</v>
      </c>
    </row>
    <row r="1102" spans="1:3">
      <c r="A1102" t="s">
        <v>911</v>
      </c>
      <c r="B1102" t="s">
        <v>912</v>
      </c>
      <c r="C1102" t="s">
        <v>550</v>
      </c>
    </row>
    <row r="1103" spans="1:3">
      <c r="A1103" t="s">
        <v>911</v>
      </c>
      <c r="B1103" t="s">
        <v>912</v>
      </c>
      <c r="C1103" t="s">
        <v>551</v>
      </c>
    </row>
    <row r="1104" spans="1:3">
      <c r="A1104" t="s">
        <v>911</v>
      </c>
      <c r="B1104" t="s">
        <v>912</v>
      </c>
      <c r="C1104" t="s">
        <v>552</v>
      </c>
    </row>
    <row r="1105" spans="1:4">
      <c r="A1105" t="s">
        <v>911</v>
      </c>
      <c r="B1105" t="s">
        <v>912</v>
      </c>
      <c r="C1105" t="s">
        <v>553</v>
      </c>
    </row>
    <row r="1106" spans="1:4">
      <c r="A1106" t="s">
        <v>911</v>
      </c>
      <c r="B1106" t="s">
        <v>912</v>
      </c>
      <c r="C1106" t="s">
        <v>554</v>
      </c>
    </row>
    <row r="1107" spans="1:4">
      <c r="A1107" t="s">
        <v>911</v>
      </c>
      <c r="B1107" t="s">
        <v>912</v>
      </c>
      <c r="C1107" t="s">
        <v>555</v>
      </c>
    </row>
    <row r="1108" spans="1:4">
      <c r="A1108" t="s">
        <v>911</v>
      </c>
      <c r="B1108" t="s">
        <v>912</v>
      </c>
      <c r="C1108" t="s">
        <v>556</v>
      </c>
    </row>
    <row r="1109" spans="1:4">
      <c r="A1109" t="s">
        <v>911</v>
      </c>
      <c r="B1109" t="s">
        <v>912</v>
      </c>
      <c r="C1109" t="s">
        <v>557</v>
      </c>
    </row>
    <row r="1110" spans="1:4">
      <c r="A1110" t="s">
        <v>913</v>
      </c>
      <c r="B1110" t="s">
        <v>914</v>
      </c>
      <c r="C1110" t="s">
        <v>560</v>
      </c>
      <c r="D1110" t="s">
        <v>915</v>
      </c>
    </row>
    <row r="1111" spans="1:4">
      <c r="A1111" t="s">
        <v>913</v>
      </c>
      <c r="B1111" t="s">
        <v>914</v>
      </c>
      <c r="C1111" t="s">
        <v>563</v>
      </c>
      <c r="D1111" t="s">
        <v>916</v>
      </c>
    </row>
    <row r="1112" spans="1:4">
      <c r="A1112" t="s">
        <v>913</v>
      </c>
      <c r="B1112" t="s">
        <v>914</v>
      </c>
      <c r="C1112" t="s">
        <v>564</v>
      </c>
      <c r="D1112" t="s">
        <v>917</v>
      </c>
    </row>
    <row r="1113" spans="1:4">
      <c r="A1113" t="s">
        <v>913</v>
      </c>
      <c r="B1113" t="s">
        <v>914</v>
      </c>
      <c r="C1113" t="s">
        <v>565</v>
      </c>
      <c r="D1113" t="s">
        <v>918</v>
      </c>
    </row>
    <row r="1114" spans="1:4">
      <c r="A1114" t="s">
        <v>913</v>
      </c>
      <c r="B1114" t="s">
        <v>914</v>
      </c>
      <c r="C1114" t="s">
        <v>566</v>
      </c>
    </row>
    <row r="1115" spans="1:4">
      <c r="A1115" t="s">
        <v>913</v>
      </c>
      <c r="B1115" t="s">
        <v>914</v>
      </c>
      <c r="C1115" t="s">
        <v>567</v>
      </c>
      <c r="D1115" t="s">
        <v>919</v>
      </c>
    </row>
    <row r="1116" spans="1:4">
      <c r="A1116" t="s">
        <v>913</v>
      </c>
      <c r="B1116" t="s">
        <v>914</v>
      </c>
      <c r="C1116" t="s">
        <v>568</v>
      </c>
      <c r="D1116" t="s">
        <v>920</v>
      </c>
    </row>
    <row r="1117" spans="1:4">
      <c r="A1117" t="s">
        <v>913</v>
      </c>
      <c r="B1117" t="s">
        <v>914</v>
      </c>
      <c r="C1117" t="s">
        <v>569</v>
      </c>
      <c r="D1117" t="s">
        <v>921</v>
      </c>
    </row>
    <row r="1118" spans="1:4">
      <c r="A1118" t="s">
        <v>913</v>
      </c>
      <c r="B1118" t="s">
        <v>914</v>
      </c>
      <c r="C1118" t="s">
        <v>570</v>
      </c>
      <c r="D1118" t="s">
        <v>922</v>
      </c>
    </row>
    <row r="1119" spans="1:4">
      <c r="A1119" t="s">
        <v>913</v>
      </c>
      <c r="B1119" t="s">
        <v>914</v>
      </c>
      <c r="C1119" t="s">
        <v>571</v>
      </c>
      <c r="D1119" t="s">
        <v>923</v>
      </c>
    </row>
    <row r="1120" spans="1:4">
      <c r="A1120" t="s">
        <v>913</v>
      </c>
      <c r="B1120" t="s">
        <v>914</v>
      </c>
      <c r="C1120" t="s">
        <v>572</v>
      </c>
      <c r="D1120" t="s">
        <v>924</v>
      </c>
    </row>
    <row r="1121" spans="1:4">
      <c r="A1121" t="s">
        <v>913</v>
      </c>
      <c r="B1121" t="s">
        <v>914</v>
      </c>
      <c r="C1121" t="s">
        <v>573</v>
      </c>
      <c r="D1121" t="s">
        <v>925</v>
      </c>
    </row>
    <row r="1122" spans="1:4">
      <c r="A1122" t="s">
        <v>913</v>
      </c>
      <c r="B1122" t="s">
        <v>914</v>
      </c>
      <c r="C1122" t="s">
        <v>574</v>
      </c>
      <c r="D1122" t="s">
        <v>926</v>
      </c>
    </row>
    <row r="1123" spans="1:4">
      <c r="A1123" t="s">
        <v>913</v>
      </c>
      <c r="B1123" t="s">
        <v>914</v>
      </c>
      <c r="C1123" t="s">
        <v>575</v>
      </c>
      <c r="D1123" t="s">
        <v>927</v>
      </c>
    </row>
    <row r="1124" spans="1:4">
      <c r="A1124" t="s">
        <v>913</v>
      </c>
      <c r="B1124" t="s">
        <v>914</v>
      </c>
      <c r="C1124" t="s">
        <v>576</v>
      </c>
      <c r="D1124" t="s">
        <v>928</v>
      </c>
    </row>
    <row r="1125" spans="1:4">
      <c r="A1125" t="s">
        <v>913</v>
      </c>
      <c r="B1125" t="s">
        <v>914</v>
      </c>
      <c r="C1125" t="s">
        <v>577</v>
      </c>
      <c r="D1125" t="s">
        <v>929</v>
      </c>
    </row>
    <row r="1126" spans="1:4">
      <c r="A1126" t="s">
        <v>913</v>
      </c>
      <c r="B1126" t="s">
        <v>914</v>
      </c>
      <c r="C1126" t="s">
        <v>578</v>
      </c>
      <c r="D1126" t="s">
        <v>930</v>
      </c>
    </row>
    <row r="1127" spans="1:4">
      <c r="A1127" t="s">
        <v>913</v>
      </c>
      <c r="B1127" t="s">
        <v>914</v>
      </c>
      <c r="C1127" t="s">
        <v>579</v>
      </c>
      <c r="D1127" t="s">
        <v>931</v>
      </c>
    </row>
    <row r="1128" spans="1:4">
      <c r="A1128" t="s">
        <v>913</v>
      </c>
      <c r="B1128" t="s">
        <v>914</v>
      </c>
      <c r="C1128" t="s">
        <v>580</v>
      </c>
      <c r="D1128" t="s">
        <v>932</v>
      </c>
    </row>
    <row r="1129" spans="1:4">
      <c r="A1129" t="s">
        <v>913</v>
      </c>
      <c r="B1129" t="s">
        <v>914</v>
      </c>
      <c r="C1129" t="s">
        <v>581</v>
      </c>
      <c r="D1129" t="s">
        <v>933</v>
      </c>
    </row>
    <row r="1130" spans="1:4">
      <c r="A1130" t="s">
        <v>913</v>
      </c>
      <c r="B1130" t="s">
        <v>914</v>
      </c>
      <c r="C1130" t="s">
        <v>582</v>
      </c>
      <c r="D1130" t="s">
        <v>934</v>
      </c>
    </row>
    <row r="1131" spans="1:4">
      <c r="A1131" t="s">
        <v>913</v>
      </c>
      <c r="B1131" t="s">
        <v>914</v>
      </c>
      <c r="C1131" t="s">
        <v>583</v>
      </c>
      <c r="D1131" t="s">
        <v>935</v>
      </c>
    </row>
    <row r="1132" spans="1:4">
      <c r="A1132" t="s">
        <v>913</v>
      </c>
      <c r="B1132" t="s">
        <v>914</v>
      </c>
      <c r="C1132" t="s">
        <v>584</v>
      </c>
      <c r="D1132" t="s">
        <v>936</v>
      </c>
    </row>
    <row r="1133" spans="1:4">
      <c r="A1133" t="s">
        <v>913</v>
      </c>
      <c r="B1133" t="s">
        <v>914</v>
      </c>
      <c r="C1133" t="s">
        <v>585</v>
      </c>
      <c r="D1133" t="s">
        <v>937</v>
      </c>
    </row>
    <row r="1134" spans="1:4">
      <c r="A1134" t="s">
        <v>913</v>
      </c>
      <c r="B1134" t="s">
        <v>914</v>
      </c>
      <c r="C1134" t="s">
        <v>586</v>
      </c>
      <c r="D1134" t="s">
        <v>938</v>
      </c>
    </row>
    <row r="1135" spans="1:4">
      <c r="A1135" t="s">
        <v>913</v>
      </c>
      <c r="B1135" t="s">
        <v>914</v>
      </c>
      <c r="C1135" t="s">
        <v>587</v>
      </c>
      <c r="D1135" t="s">
        <v>939</v>
      </c>
    </row>
    <row r="1136" spans="1:4">
      <c r="A1136" t="s">
        <v>913</v>
      </c>
      <c r="B1136" t="s">
        <v>914</v>
      </c>
      <c r="C1136" t="s">
        <v>588</v>
      </c>
      <c r="D1136" t="s">
        <v>940</v>
      </c>
    </row>
    <row r="1137" spans="1:4">
      <c r="A1137" t="s">
        <v>913</v>
      </c>
      <c r="B1137" t="s">
        <v>914</v>
      </c>
      <c r="C1137" t="s">
        <v>589</v>
      </c>
      <c r="D1137" t="s">
        <v>941</v>
      </c>
    </row>
    <row r="1138" spans="1:4">
      <c r="A1138" t="s">
        <v>913</v>
      </c>
      <c r="B1138" t="s">
        <v>914</v>
      </c>
      <c r="C1138" t="s">
        <v>590</v>
      </c>
      <c r="D1138" t="s">
        <v>942</v>
      </c>
    </row>
    <row r="1139" spans="1:4">
      <c r="A1139" t="s">
        <v>913</v>
      </c>
      <c r="B1139" t="s">
        <v>914</v>
      </c>
      <c r="C1139" t="s">
        <v>591</v>
      </c>
      <c r="D1139" t="s">
        <v>943</v>
      </c>
    </row>
    <row r="1140" spans="1:4">
      <c r="A1140" t="s">
        <v>913</v>
      </c>
      <c r="B1140" t="s">
        <v>914</v>
      </c>
      <c r="C1140" t="s">
        <v>592</v>
      </c>
      <c r="D1140" t="s">
        <v>944</v>
      </c>
    </row>
    <row r="1141" spans="1:4">
      <c r="A1141" t="s">
        <v>913</v>
      </c>
      <c r="B1141" t="s">
        <v>914</v>
      </c>
      <c r="C1141" t="s">
        <v>593</v>
      </c>
      <c r="D1141" t="s">
        <v>945</v>
      </c>
    </row>
    <row r="1142" spans="1:4">
      <c r="A1142" t="s">
        <v>913</v>
      </c>
      <c r="B1142" t="s">
        <v>914</v>
      </c>
      <c r="C1142" t="s">
        <v>594</v>
      </c>
      <c r="D1142" t="s">
        <v>946</v>
      </c>
    </row>
    <row r="1143" spans="1:4">
      <c r="A1143" t="s">
        <v>913</v>
      </c>
      <c r="B1143" t="s">
        <v>914</v>
      </c>
      <c r="C1143" t="s">
        <v>595</v>
      </c>
      <c r="D1143" t="s">
        <v>947</v>
      </c>
    </row>
    <row r="1144" spans="1:4">
      <c r="A1144" t="s">
        <v>913</v>
      </c>
      <c r="B1144" t="s">
        <v>914</v>
      </c>
      <c r="C1144" t="s">
        <v>596</v>
      </c>
      <c r="D1144" t="s">
        <v>948</v>
      </c>
    </row>
    <row r="1145" spans="1:4">
      <c r="A1145" t="s">
        <v>913</v>
      </c>
      <c r="B1145" t="s">
        <v>914</v>
      </c>
      <c r="C1145" t="s">
        <v>597</v>
      </c>
      <c r="D1145" t="s">
        <v>949</v>
      </c>
    </row>
    <row r="1146" spans="1:4">
      <c r="A1146" t="s">
        <v>913</v>
      </c>
      <c r="B1146" t="s">
        <v>914</v>
      </c>
      <c r="C1146" t="s">
        <v>598</v>
      </c>
      <c r="D1146" t="s">
        <v>950</v>
      </c>
    </row>
    <row r="1147" spans="1:4">
      <c r="A1147" t="s">
        <v>913</v>
      </c>
      <c r="B1147" t="s">
        <v>914</v>
      </c>
      <c r="C1147" t="s">
        <v>599</v>
      </c>
      <c r="D1147" t="s">
        <v>951</v>
      </c>
    </row>
    <row r="1148" spans="1:4">
      <c r="A1148" t="s">
        <v>913</v>
      </c>
      <c r="B1148" t="s">
        <v>914</v>
      </c>
      <c r="C1148" t="s">
        <v>600</v>
      </c>
      <c r="D1148" t="s">
        <v>952</v>
      </c>
    </row>
    <row r="1149" spans="1:4">
      <c r="A1149" t="s">
        <v>913</v>
      </c>
      <c r="B1149" t="s">
        <v>914</v>
      </c>
      <c r="C1149" t="s">
        <v>601</v>
      </c>
      <c r="D1149" t="s">
        <v>953</v>
      </c>
    </row>
    <row r="1150" spans="1:4">
      <c r="A1150" t="s">
        <v>913</v>
      </c>
      <c r="B1150" t="s">
        <v>914</v>
      </c>
      <c r="C1150" t="s">
        <v>602</v>
      </c>
      <c r="D1150" t="s">
        <v>954</v>
      </c>
    </row>
    <row r="1151" spans="1:4">
      <c r="A1151" t="s">
        <v>913</v>
      </c>
      <c r="B1151" t="s">
        <v>914</v>
      </c>
      <c r="C1151" t="s">
        <v>603</v>
      </c>
      <c r="D1151" t="s">
        <v>955</v>
      </c>
    </row>
    <row r="1152" spans="1:4">
      <c r="A1152" t="s">
        <v>913</v>
      </c>
      <c r="B1152" t="s">
        <v>914</v>
      </c>
      <c r="C1152" t="s">
        <v>604</v>
      </c>
      <c r="D1152" t="s">
        <v>956</v>
      </c>
    </row>
    <row r="1153" spans="1:4">
      <c r="A1153" t="s">
        <v>913</v>
      </c>
      <c r="B1153" t="s">
        <v>914</v>
      </c>
      <c r="C1153" t="s">
        <v>605</v>
      </c>
      <c r="D1153" t="s">
        <v>957</v>
      </c>
    </row>
    <row r="1154" spans="1:4">
      <c r="A1154" t="s">
        <v>913</v>
      </c>
      <c r="B1154" t="s">
        <v>914</v>
      </c>
      <c r="C1154" t="s">
        <v>606</v>
      </c>
      <c r="D1154" t="s">
        <v>958</v>
      </c>
    </row>
    <row r="1155" spans="1:4">
      <c r="A1155" t="s">
        <v>913</v>
      </c>
      <c r="B1155" t="s">
        <v>914</v>
      </c>
      <c r="C1155" t="s">
        <v>607</v>
      </c>
      <c r="D1155" t="s">
        <v>959</v>
      </c>
    </row>
    <row r="1156" spans="1:4">
      <c r="A1156" t="s">
        <v>913</v>
      </c>
      <c r="B1156" t="s">
        <v>914</v>
      </c>
      <c r="C1156" t="s">
        <v>608</v>
      </c>
      <c r="D1156" t="s">
        <v>960</v>
      </c>
    </row>
    <row r="1157" spans="1:4">
      <c r="A1157" t="s">
        <v>913</v>
      </c>
      <c r="B1157" t="s">
        <v>914</v>
      </c>
      <c r="C1157" t="s">
        <v>609</v>
      </c>
      <c r="D1157" t="s">
        <v>961</v>
      </c>
    </row>
    <row r="1158" spans="1:4">
      <c r="A1158" t="s">
        <v>913</v>
      </c>
      <c r="B1158" t="s">
        <v>914</v>
      </c>
      <c r="C1158" t="s">
        <v>610</v>
      </c>
      <c r="D1158" t="s">
        <v>962</v>
      </c>
    </row>
    <row r="1159" spans="1:4">
      <c r="A1159" t="s">
        <v>913</v>
      </c>
      <c r="B1159" t="s">
        <v>914</v>
      </c>
      <c r="C1159" t="s">
        <v>611</v>
      </c>
      <c r="D1159" t="s">
        <v>963</v>
      </c>
    </row>
    <row r="1160" spans="1:4">
      <c r="A1160" t="s">
        <v>913</v>
      </c>
      <c r="B1160" t="s">
        <v>914</v>
      </c>
      <c r="C1160" t="s">
        <v>612</v>
      </c>
      <c r="D1160" t="s">
        <v>964</v>
      </c>
    </row>
    <row r="1161" spans="1:4">
      <c r="A1161" t="s">
        <v>913</v>
      </c>
      <c r="B1161" t="s">
        <v>914</v>
      </c>
      <c r="C1161" t="s">
        <v>613</v>
      </c>
      <c r="D1161" t="s">
        <v>965</v>
      </c>
    </row>
    <row r="1162" spans="1:4">
      <c r="A1162" t="s">
        <v>913</v>
      </c>
      <c r="B1162" t="s">
        <v>914</v>
      </c>
      <c r="C1162" t="s">
        <v>614</v>
      </c>
      <c r="D1162" t="s">
        <v>966</v>
      </c>
    </row>
    <row r="1163" spans="1:4">
      <c r="A1163" t="s">
        <v>913</v>
      </c>
      <c r="B1163" t="s">
        <v>914</v>
      </c>
      <c r="C1163" t="s">
        <v>615</v>
      </c>
      <c r="D1163" t="s">
        <v>967</v>
      </c>
    </row>
    <row r="1164" spans="1:4">
      <c r="A1164" t="s">
        <v>913</v>
      </c>
      <c r="B1164" t="s">
        <v>914</v>
      </c>
      <c r="C1164" t="s">
        <v>616</v>
      </c>
      <c r="D1164" t="s">
        <v>968</v>
      </c>
    </row>
    <row r="1165" spans="1:4">
      <c r="A1165" t="s">
        <v>913</v>
      </c>
      <c r="B1165" t="s">
        <v>914</v>
      </c>
      <c r="C1165" t="s">
        <v>617</v>
      </c>
      <c r="D1165" t="s">
        <v>969</v>
      </c>
    </row>
    <row r="1166" spans="1:4">
      <c r="A1166" t="s">
        <v>913</v>
      </c>
      <c r="B1166" t="s">
        <v>914</v>
      </c>
      <c r="C1166" t="s">
        <v>618</v>
      </c>
      <c r="D1166" t="s">
        <v>970</v>
      </c>
    </row>
    <row r="1167" spans="1:4">
      <c r="A1167" t="s">
        <v>913</v>
      </c>
      <c r="B1167" t="s">
        <v>914</v>
      </c>
      <c r="C1167" t="s">
        <v>619</v>
      </c>
      <c r="D1167" t="s">
        <v>971</v>
      </c>
    </row>
    <row r="1168" spans="1:4">
      <c r="A1168" t="s">
        <v>913</v>
      </c>
      <c r="B1168" t="s">
        <v>914</v>
      </c>
      <c r="C1168" t="s">
        <v>620</v>
      </c>
      <c r="D1168" t="s">
        <v>972</v>
      </c>
    </row>
    <row r="1169" spans="1:4">
      <c r="A1169" t="s">
        <v>913</v>
      </c>
      <c r="B1169" t="s">
        <v>914</v>
      </c>
      <c r="C1169" t="s">
        <v>621</v>
      </c>
      <c r="D1169" t="s">
        <v>973</v>
      </c>
    </row>
    <row r="1170" spans="1:4">
      <c r="A1170" t="s">
        <v>913</v>
      </c>
      <c r="B1170" t="s">
        <v>914</v>
      </c>
      <c r="C1170" t="s">
        <v>622</v>
      </c>
      <c r="D1170" t="s">
        <v>974</v>
      </c>
    </row>
    <row r="1171" spans="1:4">
      <c r="A1171" t="s">
        <v>913</v>
      </c>
      <c r="B1171" t="s">
        <v>914</v>
      </c>
      <c r="C1171" t="s">
        <v>623</v>
      </c>
      <c r="D1171" t="s">
        <v>975</v>
      </c>
    </row>
    <row r="1172" spans="1:4">
      <c r="A1172" t="s">
        <v>913</v>
      </c>
      <c r="B1172" t="s">
        <v>914</v>
      </c>
      <c r="C1172" t="s">
        <v>624</v>
      </c>
      <c r="D1172" t="s">
        <v>976</v>
      </c>
    </row>
    <row r="1173" spans="1:4">
      <c r="A1173" t="s">
        <v>913</v>
      </c>
      <c r="B1173" t="s">
        <v>914</v>
      </c>
      <c r="C1173" t="s">
        <v>625</v>
      </c>
      <c r="D1173" t="s">
        <v>977</v>
      </c>
    </row>
    <row r="1174" spans="1:4">
      <c r="A1174" t="s">
        <v>913</v>
      </c>
      <c r="B1174" t="s">
        <v>914</v>
      </c>
      <c r="C1174" t="s">
        <v>626</v>
      </c>
    </row>
    <row r="1175" spans="1:4">
      <c r="A1175" t="s">
        <v>913</v>
      </c>
      <c r="B1175" t="s">
        <v>914</v>
      </c>
      <c r="C1175" t="s">
        <v>627</v>
      </c>
      <c r="D1175" t="s">
        <v>978</v>
      </c>
    </row>
    <row r="1176" spans="1:4">
      <c r="A1176" t="s">
        <v>913</v>
      </c>
      <c r="B1176" t="s">
        <v>914</v>
      </c>
      <c r="C1176" t="s">
        <v>628</v>
      </c>
      <c r="D1176" t="s">
        <v>979</v>
      </c>
    </row>
    <row r="1177" spans="1:4">
      <c r="A1177" t="s">
        <v>913</v>
      </c>
      <c r="B1177" t="s">
        <v>914</v>
      </c>
      <c r="C1177" t="s">
        <v>629</v>
      </c>
      <c r="D1177" t="s">
        <v>980</v>
      </c>
    </row>
    <row r="1178" spans="1:4">
      <c r="A1178" t="s">
        <v>913</v>
      </c>
      <c r="B1178" t="s">
        <v>981</v>
      </c>
      <c r="C1178" t="s">
        <v>631</v>
      </c>
      <c r="D1178" t="s">
        <v>982</v>
      </c>
    </row>
    <row r="1179" spans="1:4">
      <c r="A1179" t="s">
        <v>913</v>
      </c>
      <c r="B1179" t="s">
        <v>981</v>
      </c>
      <c r="C1179" t="s">
        <v>633</v>
      </c>
      <c r="D1179" t="s">
        <v>983</v>
      </c>
    </row>
    <row r="1180" spans="1:4">
      <c r="A1180" t="s">
        <v>913</v>
      </c>
      <c r="B1180" t="s">
        <v>981</v>
      </c>
      <c r="C1180" t="s">
        <v>624</v>
      </c>
      <c r="D1180" t="s">
        <v>976</v>
      </c>
    </row>
    <row r="1181" spans="1:4">
      <c r="A1181" t="s">
        <v>913</v>
      </c>
      <c r="B1181" t="s">
        <v>981</v>
      </c>
      <c r="C1181" t="s">
        <v>634</v>
      </c>
      <c r="D1181" t="s">
        <v>984</v>
      </c>
    </row>
    <row r="1182" spans="1:4">
      <c r="A1182" t="s">
        <v>913</v>
      </c>
      <c r="B1182" t="s">
        <v>981</v>
      </c>
      <c r="C1182" t="s">
        <v>635</v>
      </c>
      <c r="D1182" t="s">
        <v>985</v>
      </c>
    </row>
    <row r="1183" spans="1:4">
      <c r="A1183" t="s">
        <v>913</v>
      </c>
      <c r="B1183" t="s">
        <v>981</v>
      </c>
      <c r="C1183" t="s">
        <v>579</v>
      </c>
      <c r="D1183" t="s">
        <v>931</v>
      </c>
    </row>
    <row r="1184" spans="1:4">
      <c r="A1184" t="s">
        <v>913</v>
      </c>
      <c r="B1184" t="s">
        <v>981</v>
      </c>
      <c r="C1184" t="s">
        <v>636</v>
      </c>
      <c r="D1184" t="s">
        <v>986</v>
      </c>
    </row>
    <row r="1185" spans="1:4">
      <c r="A1185" t="s">
        <v>987</v>
      </c>
      <c r="B1185" t="s">
        <v>988</v>
      </c>
      <c r="C1185" t="s">
        <v>638</v>
      </c>
      <c r="D1185" t="s">
        <v>989</v>
      </c>
    </row>
    <row r="1186" spans="1:4">
      <c r="A1186" t="s">
        <v>987</v>
      </c>
      <c r="B1186" t="s">
        <v>988</v>
      </c>
      <c r="C1186" t="s">
        <v>641</v>
      </c>
      <c r="D1186" t="s">
        <v>990</v>
      </c>
    </row>
    <row r="1187" spans="1:4">
      <c r="A1187" t="s">
        <v>987</v>
      </c>
      <c r="B1187" t="s">
        <v>988</v>
      </c>
      <c r="C1187" t="s">
        <v>642</v>
      </c>
      <c r="D1187" t="s">
        <v>991</v>
      </c>
    </row>
    <row r="1188" spans="1:4">
      <c r="A1188" t="s">
        <v>987</v>
      </c>
      <c r="B1188" t="s">
        <v>988</v>
      </c>
      <c r="C1188" t="s">
        <v>643</v>
      </c>
      <c r="D1188" t="s">
        <v>992</v>
      </c>
    </row>
    <row r="1189" spans="1:4">
      <c r="A1189" t="s">
        <v>987</v>
      </c>
      <c r="B1189" t="s">
        <v>988</v>
      </c>
      <c r="C1189" t="s">
        <v>644</v>
      </c>
      <c r="D1189" t="s">
        <v>993</v>
      </c>
    </row>
    <row r="1190" spans="1:4">
      <c r="A1190" t="s">
        <v>987</v>
      </c>
      <c r="B1190" t="s">
        <v>988</v>
      </c>
      <c r="C1190" t="s">
        <v>645</v>
      </c>
      <c r="D1190" t="s">
        <v>993</v>
      </c>
    </row>
    <row r="1191" spans="1:4">
      <c r="A1191" t="s">
        <v>987</v>
      </c>
      <c r="B1191" t="s">
        <v>988</v>
      </c>
      <c r="C1191" t="s">
        <v>646</v>
      </c>
      <c r="D1191" t="s">
        <v>993</v>
      </c>
    </row>
    <row r="1192" spans="1:4">
      <c r="A1192" t="s">
        <v>987</v>
      </c>
      <c r="B1192" t="s">
        <v>988</v>
      </c>
      <c r="C1192" t="s">
        <v>647</v>
      </c>
    </row>
    <row r="1193" spans="1:4">
      <c r="A1193" t="s">
        <v>987</v>
      </c>
      <c r="B1193" t="s">
        <v>988</v>
      </c>
      <c r="C1193" t="s">
        <v>648</v>
      </c>
      <c r="D1193" t="s">
        <v>994</v>
      </c>
    </row>
    <row r="1194" spans="1:4">
      <c r="A1194" t="s">
        <v>987</v>
      </c>
      <c r="B1194" t="s">
        <v>988</v>
      </c>
      <c r="C1194" t="s">
        <v>649</v>
      </c>
      <c r="D1194" t="s">
        <v>994</v>
      </c>
    </row>
    <row r="1195" spans="1:4">
      <c r="A1195" t="s">
        <v>987</v>
      </c>
      <c r="B1195" t="s">
        <v>988</v>
      </c>
      <c r="C1195" t="s">
        <v>650</v>
      </c>
      <c r="D1195" t="s">
        <v>995</v>
      </c>
    </row>
    <row r="1196" spans="1:4">
      <c r="A1196" t="s">
        <v>987</v>
      </c>
      <c r="B1196" t="s">
        <v>988</v>
      </c>
      <c r="C1196" t="s">
        <v>651</v>
      </c>
      <c r="D1196" t="s">
        <v>996</v>
      </c>
    </row>
    <row r="1197" spans="1:4">
      <c r="A1197" t="s">
        <v>987</v>
      </c>
      <c r="B1197" t="s">
        <v>988</v>
      </c>
      <c r="C1197" t="s">
        <v>652</v>
      </c>
      <c r="D1197" t="s">
        <v>997</v>
      </c>
    </row>
    <row r="1198" spans="1:4">
      <c r="A1198" t="s">
        <v>987</v>
      </c>
      <c r="B1198" t="s">
        <v>988</v>
      </c>
      <c r="C1198" t="s">
        <v>653</v>
      </c>
      <c r="D1198" t="s">
        <v>998</v>
      </c>
    </row>
    <row r="1199" spans="1:4">
      <c r="A1199" t="s">
        <v>987</v>
      </c>
      <c r="B1199" t="s">
        <v>988</v>
      </c>
      <c r="C1199" t="s">
        <v>654</v>
      </c>
      <c r="D1199" t="s">
        <v>999</v>
      </c>
    </row>
    <row r="1200" spans="1:4">
      <c r="A1200" t="s">
        <v>1000</v>
      </c>
      <c r="B1200" t="s">
        <v>1001</v>
      </c>
      <c r="C1200" t="s">
        <v>656</v>
      </c>
      <c r="D1200" t="s">
        <v>1002</v>
      </c>
    </row>
    <row r="1201" spans="1:4">
      <c r="A1201" t="s">
        <v>1000</v>
      </c>
      <c r="B1201" t="s">
        <v>1001</v>
      </c>
      <c r="C1201" t="s">
        <v>659</v>
      </c>
      <c r="D1201" t="s">
        <v>1003</v>
      </c>
    </row>
    <row r="1202" spans="1:4">
      <c r="A1202" t="s">
        <v>1000</v>
      </c>
      <c r="B1202" t="s">
        <v>1001</v>
      </c>
      <c r="C1202" t="s">
        <v>660</v>
      </c>
      <c r="D1202" t="s">
        <v>1004</v>
      </c>
    </row>
    <row r="1203" spans="1:4">
      <c r="A1203" t="s">
        <v>1000</v>
      </c>
      <c r="B1203" t="s">
        <v>1001</v>
      </c>
      <c r="C1203" t="s">
        <v>661</v>
      </c>
      <c r="D1203" t="s">
        <v>1005</v>
      </c>
    </row>
    <row r="1204" spans="1:4">
      <c r="A1204" t="s">
        <v>1000</v>
      </c>
      <c r="B1204" t="s">
        <v>1001</v>
      </c>
      <c r="C1204" t="s">
        <v>662</v>
      </c>
      <c r="D1204" t="s">
        <v>1006</v>
      </c>
    </row>
    <row r="1205" spans="1:4">
      <c r="A1205" t="s">
        <v>1000</v>
      </c>
      <c r="B1205" t="s">
        <v>1001</v>
      </c>
      <c r="C1205" t="s">
        <v>663</v>
      </c>
      <c r="D1205" t="s">
        <v>1007</v>
      </c>
    </row>
    <row r="1206" spans="1:4">
      <c r="A1206" t="s">
        <v>1000</v>
      </c>
      <c r="B1206" t="s">
        <v>1001</v>
      </c>
      <c r="C1206" t="s">
        <v>664</v>
      </c>
      <c r="D1206" t="s">
        <v>1008</v>
      </c>
    </row>
    <row r="1207" spans="1:4">
      <c r="A1207" t="s">
        <v>1000</v>
      </c>
      <c r="B1207" t="s">
        <v>1001</v>
      </c>
      <c r="C1207" t="s">
        <v>665</v>
      </c>
      <c r="D1207" t="s">
        <v>1009</v>
      </c>
    </row>
    <row r="1208" spans="1:4">
      <c r="A1208" t="s">
        <v>1010</v>
      </c>
      <c r="B1208" t="s">
        <v>1011</v>
      </c>
      <c r="C1208" t="s">
        <v>667</v>
      </c>
      <c r="D1208" t="s">
        <v>1012</v>
      </c>
    </row>
    <row r="1209" spans="1:4">
      <c r="A1209" t="s">
        <v>1010</v>
      </c>
      <c r="B1209" t="s">
        <v>1011</v>
      </c>
      <c r="C1209" t="s">
        <v>670</v>
      </c>
      <c r="D1209" t="s">
        <v>1013</v>
      </c>
    </row>
    <row r="1210" spans="1:4">
      <c r="A1210" t="s">
        <v>1010</v>
      </c>
      <c r="B1210" t="s">
        <v>1011</v>
      </c>
      <c r="C1210" t="s">
        <v>671</v>
      </c>
      <c r="D1210" t="s">
        <v>1014</v>
      </c>
    </row>
    <row r="1211" spans="1:4">
      <c r="A1211" t="s">
        <v>1010</v>
      </c>
      <c r="B1211" t="s">
        <v>1011</v>
      </c>
      <c r="C1211" t="s">
        <v>672</v>
      </c>
      <c r="D1211" t="s">
        <v>1015</v>
      </c>
    </row>
    <row r="1212" spans="1:4">
      <c r="A1212" t="s">
        <v>1016</v>
      </c>
      <c r="B1212" t="s">
        <v>1017</v>
      </c>
      <c r="C1212" t="s">
        <v>674</v>
      </c>
    </row>
    <row r="1213" spans="1:4">
      <c r="A1213" t="s">
        <v>1016</v>
      </c>
      <c r="B1213" t="s">
        <v>1017</v>
      </c>
      <c r="C1213" t="s">
        <v>677</v>
      </c>
    </row>
    <row r="1214" spans="1:4">
      <c r="A1214" t="s">
        <v>1016</v>
      </c>
      <c r="B1214" t="s">
        <v>1017</v>
      </c>
      <c r="C1214" t="s">
        <v>678</v>
      </c>
    </row>
    <row r="1215" spans="1:4">
      <c r="A1215" t="s">
        <v>1016</v>
      </c>
      <c r="B1215" t="s">
        <v>1017</v>
      </c>
      <c r="C1215" t="s">
        <v>679</v>
      </c>
    </row>
    <row r="1216" spans="1:4">
      <c r="A1216" t="s">
        <v>1016</v>
      </c>
      <c r="B1216" t="s">
        <v>1017</v>
      </c>
      <c r="C1216" t="s">
        <v>680</v>
      </c>
    </row>
    <row r="1217" spans="1:3">
      <c r="A1217" t="s">
        <v>1016</v>
      </c>
      <c r="B1217" t="s">
        <v>1017</v>
      </c>
      <c r="C1217" t="s">
        <v>681</v>
      </c>
    </row>
    <row r="1218" spans="1:3">
      <c r="A1218" t="s">
        <v>1016</v>
      </c>
      <c r="B1218" t="s">
        <v>1017</v>
      </c>
      <c r="C1218" t="s">
        <v>682</v>
      </c>
    </row>
    <row r="1219" spans="1:3">
      <c r="A1219" t="s">
        <v>1016</v>
      </c>
      <c r="B1219" t="s">
        <v>1017</v>
      </c>
      <c r="C1219" t="s">
        <v>683</v>
      </c>
    </row>
    <row r="1220" spans="1:3">
      <c r="A1220" t="s">
        <v>1016</v>
      </c>
      <c r="B1220" t="s">
        <v>1017</v>
      </c>
      <c r="C1220" t="s">
        <v>684</v>
      </c>
    </row>
    <row r="1221" spans="1:3">
      <c r="A1221" t="s">
        <v>1018</v>
      </c>
      <c r="B1221" t="s">
        <v>1019</v>
      </c>
      <c r="C1221" t="s">
        <v>686</v>
      </c>
    </row>
    <row r="1222" spans="1:3">
      <c r="A1222" t="s">
        <v>1018</v>
      </c>
      <c r="B1222" t="s">
        <v>1019</v>
      </c>
      <c r="C1222" t="s">
        <v>689</v>
      </c>
    </row>
    <row r="1223" spans="1:3">
      <c r="A1223" t="s">
        <v>1018</v>
      </c>
      <c r="B1223" t="s">
        <v>1019</v>
      </c>
      <c r="C1223" t="s">
        <v>690</v>
      </c>
    </row>
    <row r="1224" spans="1:3">
      <c r="A1224" t="s">
        <v>1018</v>
      </c>
      <c r="B1224" t="s">
        <v>1019</v>
      </c>
      <c r="C1224" t="s">
        <v>691</v>
      </c>
    </row>
    <row r="1225" spans="1:3">
      <c r="A1225" t="s">
        <v>1018</v>
      </c>
      <c r="B1225" t="s">
        <v>1019</v>
      </c>
      <c r="C1225" t="s">
        <v>692</v>
      </c>
    </row>
    <row r="1226" spans="1:3">
      <c r="A1226" t="s">
        <v>1018</v>
      </c>
      <c r="B1226" t="s">
        <v>1019</v>
      </c>
      <c r="C1226" t="s">
        <v>693</v>
      </c>
    </row>
    <row r="1227" spans="1:3">
      <c r="A1227" t="s">
        <v>1018</v>
      </c>
      <c r="B1227" t="s">
        <v>1019</v>
      </c>
      <c r="C1227" t="s">
        <v>694</v>
      </c>
    </row>
    <row r="1228" spans="1:3">
      <c r="A1228" t="s">
        <v>1018</v>
      </c>
      <c r="B1228" t="s">
        <v>1019</v>
      </c>
      <c r="C1228" t="s">
        <v>695</v>
      </c>
    </row>
    <row r="1229" spans="1:3">
      <c r="A1229" t="s">
        <v>1018</v>
      </c>
      <c r="B1229" t="s">
        <v>1019</v>
      </c>
      <c r="C1229" t="s">
        <v>696</v>
      </c>
    </row>
    <row r="1230" spans="1:3">
      <c r="A1230" t="s">
        <v>1018</v>
      </c>
      <c r="B1230" t="s">
        <v>1019</v>
      </c>
      <c r="C1230" t="s">
        <v>697</v>
      </c>
    </row>
    <row r="1231" spans="1:3">
      <c r="A1231" t="s">
        <v>1018</v>
      </c>
      <c r="B1231" t="s">
        <v>1019</v>
      </c>
      <c r="C1231" t="s">
        <v>698</v>
      </c>
    </row>
    <row r="1232" spans="1:3">
      <c r="A1232" t="s">
        <v>1018</v>
      </c>
      <c r="B1232" t="s">
        <v>1019</v>
      </c>
      <c r="C1232" t="s">
        <v>699</v>
      </c>
    </row>
    <row r="1233" spans="1:3">
      <c r="A1233" t="s">
        <v>1018</v>
      </c>
      <c r="B1233" t="s">
        <v>1019</v>
      </c>
      <c r="C1233" t="s">
        <v>700</v>
      </c>
    </row>
    <row r="1234" spans="1:3">
      <c r="A1234" t="s">
        <v>1018</v>
      </c>
      <c r="B1234" t="s">
        <v>1019</v>
      </c>
      <c r="C1234" t="s">
        <v>701</v>
      </c>
    </row>
    <row r="1235" spans="1:3">
      <c r="A1235" t="s">
        <v>1018</v>
      </c>
      <c r="B1235" t="s">
        <v>1019</v>
      </c>
      <c r="C1235" t="s">
        <v>702</v>
      </c>
    </row>
    <row r="1236" spans="1:3">
      <c r="A1236" t="s">
        <v>1018</v>
      </c>
      <c r="B1236" t="s">
        <v>1019</v>
      </c>
      <c r="C1236" t="s">
        <v>703</v>
      </c>
    </row>
    <row r="1237" spans="1:3">
      <c r="A1237" t="s">
        <v>1018</v>
      </c>
      <c r="B1237" t="s">
        <v>1019</v>
      </c>
      <c r="C1237" t="s">
        <v>704</v>
      </c>
    </row>
    <row r="1238" spans="1:3">
      <c r="A1238" t="s">
        <v>1018</v>
      </c>
      <c r="B1238" t="s">
        <v>1019</v>
      </c>
      <c r="C1238" t="s">
        <v>705</v>
      </c>
    </row>
    <row r="1239" spans="1:3">
      <c r="A1239" t="s">
        <v>1018</v>
      </c>
      <c r="B1239" t="s">
        <v>1019</v>
      </c>
      <c r="C1239" t="s">
        <v>706</v>
      </c>
    </row>
    <row r="1240" spans="1:3">
      <c r="A1240" t="s">
        <v>1018</v>
      </c>
      <c r="B1240" t="s">
        <v>1019</v>
      </c>
      <c r="C1240" t="s">
        <v>707</v>
      </c>
    </row>
    <row r="1241" spans="1:3">
      <c r="A1241" t="s">
        <v>1018</v>
      </c>
      <c r="B1241" t="s">
        <v>1019</v>
      </c>
      <c r="C1241" t="s">
        <v>708</v>
      </c>
    </row>
    <row r="1242" spans="1:3">
      <c r="A1242" t="s">
        <v>1018</v>
      </c>
      <c r="B1242" t="s">
        <v>1019</v>
      </c>
      <c r="C1242" t="s">
        <v>709</v>
      </c>
    </row>
    <row r="1243" spans="1:3">
      <c r="A1243" t="s">
        <v>1018</v>
      </c>
      <c r="B1243" t="s">
        <v>1019</v>
      </c>
      <c r="C1243" t="s">
        <v>710</v>
      </c>
    </row>
    <row r="1244" spans="1:3">
      <c r="A1244" t="s">
        <v>1018</v>
      </c>
      <c r="B1244" t="s">
        <v>1019</v>
      </c>
      <c r="C1244" t="s">
        <v>711</v>
      </c>
    </row>
    <row r="1245" spans="1:3">
      <c r="A1245" t="s">
        <v>1018</v>
      </c>
      <c r="B1245" t="s">
        <v>1019</v>
      </c>
      <c r="C1245" t="s">
        <v>712</v>
      </c>
    </row>
    <row r="1246" spans="1:3">
      <c r="A1246" t="s">
        <v>1018</v>
      </c>
      <c r="B1246" t="s">
        <v>1019</v>
      </c>
      <c r="C1246" t="s">
        <v>81</v>
      </c>
    </row>
    <row r="1247" spans="1:3">
      <c r="A1247" t="s">
        <v>1020</v>
      </c>
      <c r="B1247" t="s">
        <v>1021</v>
      </c>
      <c r="C1247" t="s">
        <v>714</v>
      </c>
    </row>
    <row r="1248" spans="1:3">
      <c r="A1248" t="s">
        <v>1020</v>
      </c>
      <c r="B1248" t="s">
        <v>1021</v>
      </c>
      <c r="C1248" t="s">
        <v>717</v>
      </c>
    </row>
    <row r="1249" spans="1:4">
      <c r="A1249" t="s">
        <v>1020</v>
      </c>
      <c r="B1249" t="s">
        <v>1021</v>
      </c>
      <c r="C1249" t="s">
        <v>718</v>
      </c>
    </row>
    <row r="1250" spans="1:4">
      <c r="A1250" t="s">
        <v>1020</v>
      </c>
      <c r="B1250" t="s">
        <v>1021</v>
      </c>
      <c r="C1250" t="s">
        <v>719</v>
      </c>
    </row>
    <row r="1251" spans="1:4">
      <c r="A1251" t="s">
        <v>1022</v>
      </c>
      <c r="B1251" t="s">
        <v>1023</v>
      </c>
      <c r="C1251" t="s">
        <v>726</v>
      </c>
    </row>
    <row r="1252" spans="1:4">
      <c r="A1252" t="s">
        <v>1022</v>
      </c>
      <c r="B1252" t="s">
        <v>1023</v>
      </c>
      <c r="C1252" t="s">
        <v>728</v>
      </c>
    </row>
    <row r="1253" spans="1:4">
      <c r="A1253" t="s">
        <v>1022</v>
      </c>
      <c r="B1253" t="s">
        <v>1023</v>
      </c>
      <c r="C1253" t="s">
        <v>729</v>
      </c>
    </row>
    <row r="1254" spans="1:4">
      <c r="A1254" t="s">
        <v>1022</v>
      </c>
      <c r="B1254" t="s">
        <v>1023</v>
      </c>
      <c r="C1254" t="s">
        <v>730</v>
      </c>
    </row>
    <row r="1255" spans="1:4">
      <c r="A1255" t="s">
        <v>1022</v>
      </c>
      <c r="B1255" t="s">
        <v>1023</v>
      </c>
      <c r="C1255" t="s">
        <v>731</v>
      </c>
    </row>
    <row r="1256" spans="1:4">
      <c r="A1256" t="s">
        <v>1022</v>
      </c>
      <c r="B1256" t="s">
        <v>1024</v>
      </c>
      <c r="C1256" t="s">
        <v>733</v>
      </c>
      <c r="D1256" t="s">
        <v>1025</v>
      </c>
    </row>
    <row r="1257" spans="1:4">
      <c r="A1257" t="s">
        <v>1022</v>
      </c>
      <c r="B1257" t="s">
        <v>1024</v>
      </c>
      <c r="C1257" t="s">
        <v>735</v>
      </c>
      <c r="D1257" t="s">
        <v>1026</v>
      </c>
    </row>
    <row r="1258" spans="1:4">
      <c r="A1258" t="s">
        <v>1022</v>
      </c>
      <c r="B1258" t="s">
        <v>1024</v>
      </c>
      <c r="C1258" t="s">
        <v>736</v>
      </c>
      <c r="D1258" t="s">
        <v>1027</v>
      </c>
    </row>
    <row r="1259" spans="1:4">
      <c r="A1259" t="s">
        <v>1022</v>
      </c>
      <c r="B1259" t="s">
        <v>1024</v>
      </c>
      <c r="C1259" t="s">
        <v>583</v>
      </c>
      <c r="D1259" t="s">
        <v>935</v>
      </c>
    </row>
    <row r="1260" spans="1:4">
      <c r="A1260" t="s">
        <v>1022</v>
      </c>
      <c r="B1260" t="s">
        <v>1024</v>
      </c>
      <c r="C1260" t="s">
        <v>737</v>
      </c>
      <c r="D1260" t="s">
        <v>1028</v>
      </c>
    </row>
    <row r="1261" spans="1:4">
      <c r="A1261" t="s">
        <v>1022</v>
      </c>
      <c r="B1261" t="s">
        <v>1024</v>
      </c>
      <c r="C1261" t="s">
        <v>738</v>
      </c>
      <c r="D1261" t="s">
        <v>1029</v>
      </c>
    </row>
    <row r="1262" spans="1:4">
      <c r="A1262" t="s">
        <v>1022</v>
      </c>
      <c r="B1262" t="s">
        <v>1024</v>
      </c>
      <c r="C1262" t="s">
        <v>739</v>
      </c>
      <c r="D1262" t="s">
        <v>1030</v>
      </c>
    </row>
    <row r="1263" spans="1:4">
      <c r="A1263" t="s">
        <v>1022</v>
      </c>
      <c r="B1263" t="s">
        <v>1024</v>
      </c>
      <c r="C1263" t="s">
        <v>740</v>
      </c>
      <c r="D1263" t="s">
        <v>1031</v>
      </c>
    </row>
    <row r="1264" spans="1:4">
      <c r="A1264" t="s">
        <v>1022</v>
      </c>
      <c r="B1264" t="s">
        <v>1024</v>
      </c>
      <c r="C1264" t="s">
        <v>741</v>
      </c>
      <c r="D1264" t="s">
        <v>1032</v>
      </c>
    </row>
    <row r="1265" spans="1:4">
      <c r="A1265" t="s">
        <v>1022</v>
      </c>
      <c r="B1265" t="s">
        <v>1024</v>
      </c>
      <c r="C1265" t="s">
        <v>625</v>
      </c>
      <c r="D1265" t="s">
        <v>977</v>
      </c>
    </row>
    <row r="1266" spans="1:4">
      <c r="A1266" t="s">
        <v>1022</v>
      </c>
      <c r="B1266" t="s">
        <v>1024</v>
      </c>
      <c r="C1266" t="s">
        <v>742</v>
      </c>
      <c r="D1266" t="s">
        <v>1033</v>
      </c>
    </row>
    <row r="1267" spans="1:4">
      <c r="A1267" t="s">
        <v>1022</v>
      </c>
      <c r="B1267" t="s">
        <v>1024</v>
      </c>
      <c r="C1267" t="s">
        <v>743</v>
      </c>
      <c r="D1267" t="s">
        <v>1034</v>
      </c>
    </row>
    <row r="1268" spans="1:4">
      <c r="A1268" t="s">
        <v>1022</v>
      </c>
      <c r="B1268" t="s">
        <v>1024</v>
      </c>
      <c r="C1268" t="s">
        <v>744</v>
      </c>
      <c r="D1268" t="s">
        <v>1035</v>
      </c>
    </row>
    <row r="1269" spans="1:4">
      <c r="A1269" t="s">
        <v>1022</v>
      </c>
      <c r="B1269" t="s">
        <v>1024</v>
      </c>
      <c r="C1269" t="s">
        <v>745</v>
      </c>
      <c r="D1269" t="s">
        <v>1027</v>
      </c>
    </row>
    <row r="1270" spans="1:4">
      <c r="A1270" t="s">
        <v>1022</v>
      </c>
      <c r="B1270" t="s">
        <v>1024</v>
      </c>
      <c r="C1270" t="s">
        <v>746</v>
      </c>
      <c r="D1270" t="s">
        <v>1036</v>
      </c>
    </row>
    <row r="1271" spans="1:4">
      <c r="A1271" t="s">
        <v>1022</v>
      </c>
      <c r="B1271" t="s">
        <v>1024</v>
      </c>
      <c r="C1271" t="s">
        <v>747</v>
      </c>
      <c r="D1271" t="s">
        <v>1037</v>
      </c>
    </row>
    <row r="1272" spans="1:4">
      <c r="A1272" t="s">
        <v>1022</v>
      </c>
      <c r="B1272" t="s">
        <v>1024</v>
      </c>
      <c r="C1272" t="s">
        <v>748</v>
      </c>
      <c r="D1272" t="s">
        <v>1038</v>
      </c>
    </row>
    <row r="1273" spans="1:4">
      <c r="A1273" t="s">
        <v>1022</v>
      </c>
      <c r="B1273" t="s">
        <v>1024</v>
      </c>
      <c r="C1273" t="s">
        <v>749</v>
      </c>
      <c r="D1273" t="s">
        <v>1039</v>
      </c>
    </row>
    <row r="1274" spans="1:4">
      <c r="A1274" t="s">
        <v>1022</v>
      </c>
      <c r="B1274" t="s">
        <v>1024</v>
      </c>
      <c r="C1274" t="s">
        <v>636</v>
      </c>
      <c r="D1274" t="s">
        <v>986</v>
      </c>
    </row>
    <row r="1275" spans="1:4">
      <c r="A1275" t="s">
        <v>1022</v>
      </c>
      <c r="B1275" t="s">
        <v>1024</v>
      </c>
      <c r="C1275" t="s">
        <v>750</v>
      </c>
      <c r="D1275" t="s">
        <v>1040</v>
      </c>
    </row>
    <row r="1276" spans="1:4">
      <c r="A1276" t="s">
        <v>1022</v>
      </c>
      <c r="B1276" t="s">
        <v>1024</v>
      </c>
      <c r="C1276" t="s">
        <v>751</v>
      </c>
      <c r="D1276" t="s">
        <v>1041</v>
      </c>
    </row>
    <row r="1277" spans="1:4">
      <c r="A1277" t="s">
        <v>1022</v>
      </c>
      <c r="B1277" t="s">
        <v>1024</v>
      </c>
      <c r="C1277" t="s">
        <v>752</v>
      </c>
      <c r="D1277" t="s">
        <v>1042</v>
      </c>
    </row>
    <row r="1278" spans="1:4">
      <c r="A1278" t="s">
        <v>1022</v>
      </c>
      <c r="B1278" t="s">
        <v>1043</v>
      </c>
      <c r="C1278" t="s">
        <v>721</v>
      </c>
      <c r="D1278" t="s">
        <v>1044</v>
      </c>
    </row>
    <row r="1279" spans="1:4">
      <c r="A1279" t="s">
        <v>1022</v>
      </c>
      <c r="B1279" t="s">
        <v>1043</v>
      </c>
      <c r="C1279" t="s">
        <v>724</v>
      </c>
      <c r="D1279" t="s">
        <v>1045</v>
      </c>
    </row>
    <row r="1280" spans="1:4">
      <c r="A1280" t="s">
        <v>1046</v>
      </c>
      <c r="B1280" t="s">
        <v>1047</v>
      </c>
      <c r="C1280" t="s">
        <v>755</v>
      </c>
    </row>
    <row r="1281" spans="1:3">
      <c r="A1281" t="s">
        <v>1046</v>
      </c>
      <c r="B1281" t="s">
        <v>1047</v>
      </c>
      <c r="C1281" t="s">
        <v>758</v>
      </c>
    </row>
    <row r="1282" spans="1:3">
      <c r="A1282" t="s">
        <v>1046</v>
      </c>
      <c r="B1282" t="s">
        <v>1047</v>
      </c>
      <c r="C1282" t="s">
        <v>759</v>
      </c>
    </row>
    <row r="1283" spans="1:3">
      <c r="A1283" t="s">
        <v>1046</v>
      </c>
      <c r="B1283" t="s">
        <v>1047</v>
      </c>
      <c r="C1283" t="s">
        <v>760</v>
      </c>
    </row>
    <row r="1284" spans="1:3">
      <c r="A1284" t="s">
        <v>1046</v>
      </c>
      <c r="B1284" t="s">
        <v>1047</v>
      </c>
      <c r="C1284" t="s">
        <v>761</v>
      </c>
    </row>
    <row r="1285" spans="1:3">
      <c r="A1285" t="s">
        <v>1046</v>
      </c>
      <c r="B1285" t="s">
        <v>1047</v>
      </c>
      <c r="C1285" t="s">
        <v>762</v>
      </c>
    </row>
    <row r="1286" spans="1:3">
      <c r="A1286" t="s">
        <v>1046</v>
      </c>
      <c r="B1286" t="s">
        <v>1047</v>
      </c>
      <c r="C1286" t="s">
        <v>763</v>
      </c>
    </row>
    <row r="1287" spans="1:3">
      <c r="A1287" t="s">
        <v>1046</v>
      </c>
      <c r="B1287" t="s">
        <v>1047</v>
      </c>
      <c r="C1287" t="s">
        <v>764</v>
      </c>
    </row>
    <row r="1288" spans="1:3">
      <c r="A1288" t="s">
        <v>1046</v>
      </c>
      <c r="B1288" t="s">
        <v>1047</v>
      </c>
      <c r="C1288" t="s">
        <v>765</v>
      </c>
    </row>
    <row r="1289" spans="1:3">
      <c r="A1289" t="s">
        <v>1046</v>
      </c>
      <c r="B1289" t="s">
        <v>1047</v>
      </c>
      <c r="C1289" t="s">
        <v>766</v>
      </c>
    </row>
    <row r="1290" spans="1:3">
      <c r="A1290" t="s">
        <v>1046</v>
      </c>
      <c r="B1290" t="s">
        <v>1047</v>
      </c>
      <c r="C1290" t="s">
        <v>767</v>
      </c>
    </row>
    <row r="1291" spans="1:3">
      <c r="A1291" t="s">
        <v>1046</v>
      </c>
      <c r="B1291" t="s">
        <v>1047</v>
      </c>
      <c r="C1291" t="s">
        <v>768</v>
      </c>
    </row>
    <row r="1292" spans="1:3">
      <c r="A1292" t="s">
        <v>1046</v>
      </c>
      <c r="B1292" t="s">
        <v>1047</v>
      </c>
      <c r="C1292" t="s">
        <v>769</v>
      </c>
    </row>
    <row r="1293" spans="1:3">
      <c r="A1293" t="s">
        <v>1046</v>
      </c>
      <c r="B1293" t="s">
        <v>1047</v>
      </c>
      <c r="C1293" t="s">
        <v>770</v>
      </c>
    </row>
    <row r="1294" spans="1:3">
      <c r="A1294" t="s">
        <v>1046</v>
      </c>
      <c r="B1294" t="s">
        <v>1047</v>
      </c>
      <c r="C1294" t="s">
        <v>771</v>
      </c>
    </row>
    <row r="1295" spans="1:3">
      <c r="A1295" t="s">
        <v>1046</v>
      </c>
      <c r="B1295" t="s">
        <v>1047</v>
      </c>
      <c r="C1295" t="s">
        <v>772</v>
      </c>
    </row>
    <row r="1296" spans="1:3">
      <c r="A1296" t="s">
        <v>1046</v>
      </c>
      <c r="B1296" t="s">
        <v>1047</v>
      </c>
      <c r="C1296" t="s">
        <v>773</v>
      </c>
    </row>
    <row r="1297" spans="1:3">
      <c r="A1297" t="s">
        <v>1046</v>
      </c>
      <c r="B1297" t="s">
        <v>1047</v>
      </c>
      <c r="C1297" t="s">
        <v>774</v>
      </c>
    </row>
    <row r="1298" spans="1:3">
      <c r="A1298" t="s">
        <v>1046</v>
      </c>
      <c r="B1298" t="s">
        <v>1047</v>
      </c>
      <c r="C1298" t="s">
        <v>775</v>
      </c>
    </row>
    <row r="1299" spans="1:3">
      <c r="A1299" t="s">
        <v>1046</v>
      </c>
      <c r="B1299" t="s">
        <v>1047</v>
      </c>
      <c r="C1299" t="s">
        <v>776</v>
      </c>
    </row>
    <row r="1300" spans="1:3">
      <c r="A1300" t="s">
        <v>1046</v>
      </c>
      <c r="B1300" t="s">
        <v>1047</v>
      </c>
      <c r="C1300" t="s">
        <v>777</v>
      </c>
    </row>
    <row r="1301" spans="1:3">
      <c r="A1301" t="s">
        <v>1046</v>
      </c>
      <c r="B1301" t="s">
        <v>1047</v>
      </c>
      <c r="C1301" t="s">
        <v>778</v>
      </c>
    </row>
    <row r="1302" spans="1:3">
      <c r="A1302" t="s">
        <v>1046</v>
      </c>
      <c r="B1302" t="s">
        <v>1047</v>
      </c>
      <c r="C1302" t="s">
        <v>779</v>
      </c>
    </row>
    <row r="1303" spans="1:3">
      <c r="A1303" t="s">
        <v>1046</v>
      </c>
      <c r="B1303" t="s">
        <v>1047</v>
      </c>
      <c r="C1303" t="s">
        <v>780</v>
      </c>
    </row>
    <row r="1304" spans="1:3">
      <c r="A1304" t="s">
        <v>1046</v>
      </c>
      <c r="B1304" t="s">
        <v>1047</v>
      </c>
      <c r="C1304" t="s">
        <v>781</v>
      </c>
    </row>
    <row r="1305" spans="1:3">
      <c r="A1305" t="s">
        <v>1046</v>
      </c>
      <c r="B1305" t="s">
        <v>1047</v>
      </c>
      <c r="C1305" t="s">
        <v>782</v>
      </c>
    </row>
    <row r="1306" spans="1:3">
      <c r="A1306" t="s">
        <v>1046</v>
      </c>
      <c r="B1306" t="s">
        <v>1047</v>
      </c>
      <c r="C1306" t="s">
        <v>783</v>
      </c>
    </row>
    <row r="1307" spans="1:3">
      <c r="A1307" t="s">
        <v>1046</v>
      </c>
      <c r="B1307" t="s">
        <v>1047</v>
      </c>
      <c r="C1307" t="s">
        <v>784</v>
      </c>
    </row>
    <row r="1308" spans="1:3">
      <c r="A1308" t="s">
        <v>1046</v>
      </c>
      <c r="B1308" t="s">
        <v>1047</v>
      </c>
      <c r="C1308" t="s">
        <v>785</v>
      </c>
    </row>
    <row r="1309" spans="1:3">
      <c r="A1309" t="s">
        <v>1046</v>
      </c>
      <c r="B1309" t="s">
        <v>1047</v>
      </c>
      <c r="C1309" t="s">
        <v>786</v>
      </c>
    </row>
    <row r="1310" spans="1:3">
      <c r="A1310" t="s">
        <v>1046</v>
      </c>
      <c r="B1310" t="s">
        <v>1047</v>
      </c>
      <c r="C1310" t="s">
        <v>787</v>
      </c>
    </row>
    <row r="1311" spans="1:3">
      <c r="A1311" t="s">
        <v>1046</v>
      </c>
      <c r="B1311" t="s">
        <v>1047</v>
      </c>
      <c r="C1311" t="s">
        <v>788</v>
      </c>
    </row>
    <row r="1312" spans="1:3">
      <c r="A1312" t="s">
        <v>1046</v>
      </c>
      <c r="B1312" t="s">
        <v>1047</v>
      </c>
      <c r="C1312" t="s">
        <v>789</v>
      </c>
    </row>
    <row r="1313" spans="1:3">
      <c r="A1313" t="s">
        <v>1046</v>
      </c>
      <c r="B1313" t="s">
        <v>1047</v>
      </c>
      <c r="C1313" t="s">
        <v>790</v>
      </c>
    </row>
    <row r="1314" spans="1:3">
      <c r="A1314" t="s">
        <v>1046</v>
      </c>
      <c r="B1314" t="s">
        <v>1047</v>
      </c>
      <c r="C1314" t="s">
        <v>791</v>
      </c>
    </row>
    <row r="1315" spans="1:3">
      <c r="A1315" t="s">
        <v>1046</v>
      </c>
      <c r="B1315" t="s">
        <v>1047</v>
      </c>
      <c r="C1315" t="s">
        <v>792</v>
      </c>
    </row>
    <row r="1316" spans="1:3">
      <c r="A1316" t="s">
        <v>1046</v>
      </c>
      <c r="B1316" t="s">
        <v>1047</v>
      </c>
      <c r="C1316" t="s">
        <v>793</v>
      </c>
    </row>
    <row r="1317" spans="1:3">
      <c r="A1317" t="s">
        <v>1046</v>
      </c>
      <c r="B1317" t="s">
        <v>1047</v>
      </c>
      <c r="C1317" t="s">
        <v>794</v>
      </c>
    </row>
    <row r="1318" spans="1:3">
      <c r="A1318" t="s">
        <v>1046</v>
      </c>
      <c r="B1318" t="s">
        <v>1047</v>
      </c>
      <c r="C1318" t="s">
        <v>795</v>
      </c>
    </row>
    <row r="1319" spans="1:3">
      <c r="A1319" t="s">
        <v>1046</v>
      </c>
      <c r="B1319" t="s">
        <v>1047</v>
      </c>
      <c r="C1319" t="s">
        <v>796</v>
      </c>
    </row>
    <row r="1320" spans="1:3">
      <c r="A1320" t="s">
        <v>1046</v>
      </c>
      <c r="B1320" t="s">
        <v>1047</v>
      </c>
      <c r="C1320" t="s">
        <v>797</v>
      </c>
    </row>
    <row r="1321" spans="1:3">
      <c r="A1321" t="s">
        <v>1046</v>
      </c>
      <c r="B1321" t="s">
        <v>1047</v>
      </c>
      <c r="C1321" t="s">
        <v>798</v>
      </c>
    </row>
    <row r="1322" spans="1:3">
      <c r="A1322" t="s">
        <v>1046</v>
      </c>
      <c r="B1322" t="s">
        <v>1047</v>
      </c>
      <c r="C1322" t="s">
        <v>799</v>
      </c>
    </row>
    <row r="1323" spans="1:3">
      <c r="A1323" t="s">
        <v>1046</v>
      </c>
      <c r="B1323" t="s">
        <v>1047</v>
      </c>
      <c r="C1323" t="s">
        <v>800</v>
      </c>
    </row>
    <row r="1324" spans="1:3">
      <c r="A1324" t="s">
        <v>1046</v>
      </c>
      <c r="B1324" t="s">
        <v>1047</v>
      </c>
      <c r="C1324" t="s">
        <v>801</v>
      </c>
    </row>
    <row r="1325" spans="1:3">
      <c r="A1325" t="s">
        <v>1046</v>
      </c>
      <c r="B1325" t="s">
        <v>1047</v>
      </c>
      <c r="C1325" t="s">
        <v>802</v>
      </c>
    </row>
    <row r="1326" spans="1:3">
      <c r="A1326" t="s">
        <v>1046</v>
      </c>
      <c r="B1326" t="s">
        <v>1047</v>
      </c>
      <c r="C1326" t="s">
        <v>803</v>
      </c>
    </row>
    <row r="1327" spans="1:3">
      <c r="A1327" t="s">
        <v>1046</v>
      </c>
      <c r="B1327" t="s">
        <v>1047</v>
      </c>
      <c r="C1327" t="s">
        <v>804</v>
      </c>
    </row>
    <row r="1328" spans="1:3">
      <c r="A1328" t="s">
        <v>1046</v>
      </c>
      <c r="B1328" t="s">
        <v>1047</v>
      </c>
      <c r="C1328" t="s">
        <v>805</v>
      </c>
    </row>
    <row r="1329" spans="1:3">
      <c r="A1329" t="s">
        <v>1046</v>
      </c>
      <c r="B1329" t="s">
        <v>1047</v>
      </c>
      <c r="C1329" t="s">
        <v>806</v>
      </c>
    </row>
    <row r="1330" spans="1:3">
      <c r="A1330" t="s">
        <v>1046</v>
      </c>
      <c r="B1330" t="s">
        <v>1048</v>
      </c>
      <c r="C1330" t="s">
        <v>755</v>
      </c>
    </row>
    <row r="1331" spans="1:3">
      <c r="A1331" t="s">
        <v>1046</v>
      </c>
      <c r="B1331" t="s">
        <v>1048</v>
      </c>
      <c r="C1331" t="s">
        <v>758</v>
      </c>
    </row>
    <row r="1332" spans="1:3">
      <c r="A1332" t="s">
        <v>1046</v>
      </c>
      <c r="B1332" t="s">
        <v>1048</v>
      </c>
      <c r="C1332" t="s">
        <v>759</v>
      </c>
    </row>
    <row r="1333" spans="1:3">
      <c r="A1333" t="s">
        <v>1046</v>
      </c>
      <c r="B1333" t="s">
        <v>1048</v>
      </c>
      <c r="C1333" t="s">
        <v>760</v>
      </c>
    </row>
    <row r="1334" spans="1:3">
      <c r="A1334" t="s">
        <v>1046</v>
      </c>
      <c r="B1334" t="s">
        <v>1048</v>
      </c>
      <c r="C1334" t="s">
        <v>761</v>
      </c>
    </row>
    <row r="1335" spans="1:3">
      <c r="A1335" t="s">
        <v>1046</v>
      </c>
      <c r="B1335" t="s">
        <v>1048</v>
      </c>
      <c r="C1335" t="s">
        <v>762</v>
      </c>
    </row>
    <row r="1336" spans="1:3">
      <c r="A1336" t="s">
        <v>1046</v>
      </c>
      <c r="B1336" t="s">
        <v>1048</v>
      </c>
      <c r="C1336" t="s">
        <v>763</v>
      </c>
    </row>
    <row r="1337" spans="1:3">
      <c r="A1337" t="s">
        <v>1046</v>
      </c>
      <c r="B1337" t="s">
        <v>1048</v>
      </c>
      <c r="C1337" t="s">
        <v>764</v>
      </c>
    </row>
    <row r="1338" spans="1:3">
      <c r="A1338" t="s">
        <v>1046</v>
      </c>
      <c r="B1338" t="s">
        <v>1048</v>
      </c>
      <c r="C1338" t="s">
        <v>765</v>
      </c>
    </row>
    <row r="1339" spans="1:3">
      <c r="A1339" t="s">
        <v>1046</v>
      </c>
      <c r="B1339" t="s">
        <v>1048</v>
      </c>
      <c r="C1339" t="s">
        <v>766</v>
      </c>
    </row>
    <row r="1340" spans="1:3">
      <c r="A1340" t="s">
        <v>1046</v>
      </c>
      <c r="B1340" t="s">
        <v>1048</v>
      </c>
      <c r="C1340" t="s">
        <v>767</v>
      </c>
    </row>
    <row r="1341" spans="1:3">
      <c r="A1341" t="s">
        <v>1046</v>
      </c>
      <c r="B1341" t="s">
        <v>1048</v>
      </c>
      <c r="C1341" t="s">
        <v>768</v>
      </c>
    </row>
    <row r="1342" spans="1:3">
      <c r="A1342" t="s">
        <v>1046</v>
      </c>
      <c r="B1342" t="s">
        <v>1048</v>
      </c>
      <c r="C1342" t="s">
        <v>769</v>
      </c>
    </row>
    <row r="1343" spans="1:3">
      <c r="A1343" t="s">
        <v>1046</v>
      </c>
      <c r="B1343" t="s">
        <v>1048</v>
      </c>
      <c r="C1343" t="s">
        <v>770</v>
      </c>
    </row>
    <row r="1344" spans="1:3">
      <c r="A1344" t="s">
        <v>1046</v>
      </c>
      <c r="B1344" t="s">
        <v>1048</v>
      </c>
      <c r="C1344" t="s">
        <v>771</v>
      </c>
    </row>
    <row r="1345" spans="1:3">
      <c r="A1345" t="s">
        <v>1046</v>
      </c>
      <c r="B1345" t="s">
        <v>1048</v>
      </c>
      <c r="C1345" t="s">
        <v>772</v>
      </c>
    </row>
    <row r="1346" spans="1:3">
      <c r="A1346" t="s">
        <v>1046</v>
      </c>
      <c r="B1346" t="s">
        <v>1048</v>
      </c>
      <c r="C1346" t="s">
        <v>773</v>
      </c>
    </row>
    <row r="1347" spans="1:3">
      <c r="A1347" t="s">
        <v>1046</v>
      </c>
      <c r="B1347" t="s">
        <v>1048</v>
      </c>
      <c r="C1347" t="s">
        <v>774</v>
      </c>
    </row>
    <row r="1348" spans="1:3">
      <c r="A1348" t="s">
        <v>1046</v>
      </c>
      <c r="B1348" t="s">
        <v>1048</v>
      </c>
      <c r="C1348" t="s">
        <v>775</v>
      </c>
    </row>
    <row r="1349" spans="1:3">
      <c r="A1349" t="s">
        <v>1046</v>
      </c>
      <c r="B1349" t="s">
        <v>1048</v>
      </c>
      <c r="C1349" t="s">
        <v>776</v>
      </c>
    </row>
    <row r="1350" spans="1:3">
      <c r="A1350" t="s">
        <v>1046</v>
      </c>
      <c r="B1350" t="s">
        <v>1048</v>
      </c>
      <c r="C1350" t="s">
        <v>777</v>
      </c>
    </row>
    <row r="1351" spans="1:3">
      <c r="A1351" t="s">
        <v>1046</v>
      </c>
      <c r="B1351" t="s">
        <v>1048</v>
      </c>
      <c r="C1351" t="s">
        <v>778</v>
      </c>
    </row>
    <row r="1352" spans="1:3">
      <c r="A1352" t="s">
        <v>1046</v>
      </c>
      <c r="B1352" t="s">
        <v>1048</v>
      </c>
      <c r="C1352" t="s">
        <v>779</v>
      </c>
    </row>
    <row r="1353" spans="1:3">
      <c r="A1353" t="s">
        <v>1046</v>
      </c>
      <c r="B1353" t="s">
        <v>1048</v>
      </c>
      <c r="C1353" t="s">
        <v>780</v>
      </c>
    </row>
    <row r="1354" spans="1:3">
      <c r="A1354" t="s">
        <v>1046</v>
      </c>
      <c r="B1354" t="s">
        <v>1048</v>
      </c>
      <c r="C1354" t="s">
        <v>781</v>
      </c>
    </row>
    <row r="1355" spans="1:3">
      <c r="A1355" t="s">
        <v>1046</v>
      </c>
      <c r="B1355" t="s">
        <v>1048</v>
      </c>
      <c r="C1355" t="s">
        <v>782</v>
      </c>
    </row>
    <row r="1356" spans="1:3">
      <c r="A1356" t="s">
        <v>1046</v>
      </c>
      <c r="B1356" t="s">
        <v>1048</v>
      </c>
      <c r="C1356" t="s">
        <v>783</v>
      </c>
    </row>
    <row r="1357" spans="1:3">
      <c r="A1357" t="s">
        <v>1046</v>
      </c>
      <c r="B1357" t="s">
        <v>1048</v>
      </c>
      <c r="C1357" t="s">
        <v>784</v>
      </c>
    </row>
    <row r="1358" spans="1:3">
      <c r="A1358" t="s">
        <v>1046</v>
      </c>
      <c r="B1358" t="s">
        <v>1048</v>
      </c>
      <c r="C1358" t="s">
        <v>785</v>
      </c>
    </row>
    <row r="1359" spans="1:3">
      <c r="A1359" t="s">
        <v>1046</v>
      </c>
      <c r="B1359" t="s">
        <v>1048</v>
      </c>
      <c r="C1359" t="s">
        <v>786</v>
      </c>
    </row>
    <row r="1360" spans="1:3">
      <c r="A1360" t="s">
        <v>1046</v>
      </c>
      <c r="B1360" t="s">
        <v>1048</v>
      </c>
      <c r="C1360" t="s">
        <v>787</v>
      </c>
    </row>
    <row r="1361" spans="1:3">
      <c r="A1361" t="s">
        <v>1046</v>
      </c>
      <c r="B1361" t="s">
        <v>1048</v>
      </c>
      <c r="C1361" t="s">
        <v>788</v>
      </c>
    </row>
    <row r="1362" spans="1:3">
      <c r="A1362" t="s">
        <v>1046</v>
      </c>
      <c r="B1362" t="s">
        <v>1048</v>
      </c>
      <c r="C1362" t="s">
        <v>789</v>
      </c>
    </row>
    <row r="1363" spans="1:3">
      <c r="A1363" t="s">
        <v>1046</v>
      </c>
      <c r="B1363" t="s">
        <v>1048</v>
      </c>
      <c r="C1363" t="s">
        <v>790</v>
      </c>
    </row>
    <row r="1364" spans="1:3">
      <c r="A1364" t="s">
        <v>1046</v>
      </c>
      <c r="B1364" t="s">
        <v>1048</v>
      </c>
      <c r="C1364" t="s">
        <v>791</v>
      </c>
    </row>
    <row r="1365" spans="1:3">
      <c r="A1365" t="s">
        <v>1046</v>
      </c>
      <c r="B1365" t="s">
        <v>1048</v>
      </c>
      <c r="C1365" t="s">
        <v>792</v>
      </c>
    </row>
    <row r="1366" spans="1:3">
      <c r="A1366" t="s">
        <v>1046</v>
      </c>
      <c r="B1366" t="s">
        <v>1048</v>
      </c>
      <c r="C1366" t="s">
        <v>793</v>
      </c>
    </row>
    <row r="1367" spans="1:3">
      <c r="A1367" t="s">
        <v>1046</v>
      </c>
      <c r="B1367" t="s">
        <v>1048</v>
      </c>
      <c r="C1367" t="s">
        <v>794</v>
      </c>
    </row>
    <row r="1368" spans="1:3">
      <c r="A1368" t="s">
        <v>1046</v>
      </c>
      <c r="B1368" t="s">
        <v>1048</v>
      </c>
      <c r="C1368" t="s">
        <v>795</v>
      </c>
    </row>
    <row r="1369" spans="1:3">
      <c r="A1369" t="s">
        <v>1046</v>
      </c>
      <c r="B1369" t="s">
        <v>1048</v>
      </c>
      <c r="C1369" t="s">
        <v>796</v>
      </c>
    </row>
    <row r="1370" spans="1:3">
      <c r="A1370" t="s">
        <v>1046</v>
      </c>
      <c r="B1370" t="s">
        <v>1048</v>
      </c>
      <c r="C1370" t="s">
        <v>797</v>
      </c>
    </row>
    <row r="1371" spans="1:3">
      <c r="A1371" t="s">
        <v>1046</v>
      </c>
      <c r="B1371" t="s">
        <v>1048</v>
      </c>
      <c r="C1371" t="s">
        <v>798</v>
      </c>
    </row>
    <row r="1372" spans="1:3">
      <c r="A1372" t="s">
        <v>1046</v>
      </c>
      <c r="B1372" t="s">
        <v>1048</v>
      </c>
      <c r="C1372" t="s">
        <v>799</v>
      </c>
    </row>
    <row r="1373" spans="1:3">
      <c r="A1373" t="s">
        <v>1046</v>
      </c>
      <c r="B1373" t="s">
        <v>1048</v>
      </c>
      <c r="C1373" t="s">
        <v>800</v>
      </c>
    </row>
    <row r="1374" spans="1:3">
      <c r="A1374" t="s">
        <v>1046</v>
      </c>
      <c r="B1374" t="s">
        <v>1048</v>
      </c>
      <c r="C1374" t="s">
        <v>801</v>
      </c>
    </row>
    <row r="1375" spans="1:3">
      <c r="A1375" t="s">
        <v>1046</v>
      </c>
      <c r="B1375" t="s">
        <v>1048</v>
      </c>
      <c r="C1375" t="s">
        <v>802</v>
      </c>
    </row>
    <row r="1376" spans="1:3">
      <c r="A1376" t="s">
        <v>1046</v>
      </c>
      <c r="B1376" t="s">
        <v>1048</v>
      </c>
      <c r="C1376" t="s">
        <v>803</v>
      </c>
    </row>
    <row r="1377" spans="1:3">
      <c r="A1377" t="s">
        <v>1046</v>
      </c>
      <c r="B1377" t="s">
        <v>1048</v>
      </c>
      <c r="C1377" t="s">
        <v>804</v>
      </c>
    </row>
    <row r="1378" spans="1:3">
      <c r="A1378" t="s">
        <v>1046</v>
      </c>
      <c r="B1378" t="s">
        <v>1048</v>
      </c>
      <c r="C1378" t="s">
        <v>805</v>
      </c>
    </row>
    <row r="1379" spans="1:3">
      <c r="A1379" t="s">
        <v>1046</v>
      </c>
      <c r="B1379" t="s">
        <v>1048</v>
      </c>
      <c r="C1379" t="s">
        <v>806</v>
      </c>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M1379"/>
  <sheetViews>
    <sheetView workbookViewId="0">
      <selection activeCell="K3" sqref="K3"/>
    </sheetView>
  </sheetViews>
  <sheetFormatPr baseColWidth="10" defaultColWidth="8.83203125" defaultRowHeight="15" x14ac:dyDescent="0"/>
  <sheetData>
    <row r="1" spans="1:13">
      <c r="A1" t="s">
        <v>234</v>
      </c>
      <c r="B1" t="s">
        <v>235</v>
      </c>
      <c r="C1" t="s">
        <v>236</v>
      </c>
      <c r="D1" t="s">
        <v>237</v>
      </c>
      <c r="E1" t="s">
        <v>238</v>
      </c>
      <c r="F1" t="s">
        <v>239</v>
      </c>
    </row>
    <row r="2" spans="1:13" ht="409">
      <c r="A2" s="16" t="s">
        <v>240</v>
      </c>
      <c r="B2" t="s">
        <v>1049</v>
      </c>
      <c r="C2" t="s">
        <v>242</v>
      </c>
      <c r="D2" s="16" t="s">
        <v>243</v>
      </c>
      <c r="E2" t="s">
        <v>244</v>
      </c>
      <c r="F2" s="148">
        <v>42790.839409722219</v>
      </c>
    </row>
    <row r="4" spans="1:13">
      <c r="A4" t="s">
        <v>245</v>
      </c>
      <c r="B4" t="s">
        <v>246</v>
      </c>
      <c r="C4" t="s">
        <v>247</v>
      </c>
      <c r="D4" t="s">
        <v>248</v>
      </c>
      <c r="E4" t="s">
        <v>249</v>
      </c>
      <c r="F4" t="s">
        <v>250</v>
      </c>
    </row>
    <row r="5" spans="1:13">
      <c r="A5" t="s">
        <v>1050</v>
      </c>
      <c r="C5" t="s">
        <v>252</v>
      </c>
      <c r="D5" s="148">
        <v>42793.388194444444</v>
      </c>
      <c r="E5" s="148">
        <v>42793.388194444444</v>
      </c>
      <c r="F5" t="s">
        <v>253</v>
      </c>
    </row>
    <row r="7" spans="1:13">
      <c r="A7" t="s">
        <v>254</v>
      </c>
      <c r="B7" t="s">
        <v>255</v>
      </c>
      <c r="C7" t="s">
        <v>256</v>
      </c>
      <c r="D7" t="s">
        <v>257</v>
      </c>
    </row>
    <row r="8" spans="1:13">
      <c r="A8" t="s">
        <v>258</v>
      </c>
      <c r="B8">
        <v>133</v>
      </c>
      <c r="C8">
        <v>52</v>
      </c>
      <c r="D8" s="150">
        <v>0.39100000000000001</v>
      </c>
    </row>
    <row r="10" spans="1:13">
      <c r="A10" t="s">
        <v>259</v>
      </c>
      <c r="B10" t="s">
        <v>260</v>
      </c>
      <c r="C10" t="s">
        <v>261</v>
      </c>
      <c r="D10" t="s">
        <v>262</v>
      </c>
      <c r="E10" t="s">
        <v>263</v>
      </c>
      <c r="F10" t="s">
        <v>264</v>
      </c>
      <c r="G10" t="s">
        <v>265</v>
      </c>
    </row>
    <row r="11" spans="1:13">
      <c r="A11" t="s">
        <v>266</v>
      </c>
      <c r="B11" t="s">
        <v>267</v>
      </c>
      <c r="C11" t="s">
        <v>268</v>
      </c>
      <c r="D11" t="s">
        <v>269</v>
      </c>
      <c r="E11" t="s">
        <v>270</v>
      </c>
      <c r="F11" t="s">
        <v>271</v>
      </c>
      <c r="G11" t="s">
        <v>272</v>
      </c>
    </row>
    <row r="13" spans="1:13">
      <c r="A13" t="s">
        <v>273</v>
      </c>
      <c r="B13" t="s">
        <v>274</v>
      </c>
      <c r="C13" t="s">
        <v>275</v>
      </c>
      <c r="D13" t="s">
        <v>276</v>
      </c>
      <c r="E13" t="s">
        <v>277</v>
      </c>
      <c r="F13" t="s">
        <v>278</v>
      </c>
      <c r="G13" t="s">
        <v>279</v>
      </c>
      <c r="H13" t="s">
        <v>280</v>
      </c>
      <c r="I13" t="s">
        <v>281</v>
      </c>
      <c r="J13" t="s">
        <v>282</v>
      </c>
      <c r="K13" t="s">
        <v>283</v>
      </c>
      <c r="L13" t="s">
        <v>284</v>
      </c>
      <c r="M13" t="s">
        <v>285</v>
      </c>
    </row>
    <row r="14" spans="1:13">
      <c r="A14" t="s">
        <v>286</v>
      </c>
      <c r="B14" s="150">
        <v>0.376</v>
      </c>
      <c r="C14" t="s">
        <v>287</v>
      </c>
      <c r="D14" s="150">
        <v>0.33800000000000002</v>
      </c>
      <c r="E14" t="s">
        <v>288</v>
      </c>
      <c r="F14" t="s">
        <v>289</v>
      </c>
      <c r="G14">
        <v>2</v>
      </c>
      <c r="H14" s="150">
        <v>4.1000000000000002E-2</v>
      </c>
      <c r="I14" t="s">
        <v>290</v>
      </c>
      <c r="J14">
        <v>49</v>
      </c>
      <c r="K14" s="29">
        <v>1</v>
      </c>
      <c r="L14" t="s">
        <v>291</v>
      </c>
      <c r="M14">
        <v>248</v>
      </c>
    </row>
    <row r="15" spans="1:13">
      <c r="A15" t="s">
        <v>286</v>
      </c>
      <c r="B15" s="150">
        <v>0.376</v>
      </c>
      <c r="C15" t="s">
        <v>287</v>
      </c>
      <c r="D15" s="150">
        <v>0.33800000000000002</v>
      </c>
      <c r="E15" t="s">
        <v>288</v>
      </c>
      <c r="F15" t="s">
        <v>292</v>
      </c>
      <c r="G15">
        <v>0</v>
      </c>
      <c r="H15" s="150">
        <v>0</v>
      </c>
      <c r="I15" t="s">
        <v>290</v>
      </c>
      <c r="J15">
        <v>49</v>
      </c>
      <c r="K15" s="29">
        <v>1</v>
      </c>
      <c r="L15" t="s">
        <v>291</v>
      </c>
      <c r="M15">
        <v>248</v>
      </c>
    </row>
    <row r="16" spans="1:13">
      <c r="A16" t="s">
        <v>286</v>
      </c>
      <c r="B16" s="150">
        <v>0.376</v>
      </c>
      <c r="C16" t="s">
        <v>287</v>
      </c>
      <c r="D16" s="150">
        <v>0.33800000000000002</v>
      </c>
      <c r="E16" t="s">
        <v>288</v>
      </c>
      <c r="F16" t="s">
        <v>293</v>
      </c>
      <c r="G16">
        <v>0</v>
      </c>
      <c r="H16" s="150">
        <v>0</v>
      </c>
      <c r="I16" t="s">
        <v>290</v>
      </c>
      <c r="J16">
        <v>49</v>
      </c>
      <c r="K16" s="29">
        <v>1</v>
      </c>
      <c r="L16" t="s">
        <v>291</v>
      </c>
      <c r="M16">
        <v>248</v>
      </c>
    </row>
    <row r="17" spans="1:13">
      <c r="A17" t="s">
        <v>286</v>
      </c>
      <c r="B17" s="150">
        <v>0.376</v>
      </c>
      <c r="C17" t="s">
        <v>287</v>
      </c>
      <c r="D17" s="150">
        <v>0.33800000000000002</v>
      </c>
      <c r="E17" t="s">
        <v>288</v>
      </c>
      <c r="F17" t="s">
        <v>294</v>
      </c>
      <c r="G17">
        <v>3</v>
      </c>
      <c r="H17" s="150">
        <v>6.0999999999999999E-2</v>
      </c>
      <c r="I17" t="s">
        <v>290</v>
      </c>
      <c r="J17">
        <v>49</v>
      </c>
      <c r="K17" s="29">
        <v>1</v>
      </c>
      <c r="L17" t="s">
        <v>291</v>
      </c>
      <c r="M17">
        <v>248</v>
      </c>
    </row>
    <row r="18" spans="1:13">
      <c r="A18" t="s">
        <v>286</v>
      </c>
      <c r="B18" s="150">
        <v>0.376</v>
      </c>
      <c r="C18" t="s">
        <v>287</v>
      </c>
      <c r="D18" s="150">
        <v>0.33800000000000002</v>
      </c>
      <c r="E18" t="s">
        <v>288</v>
      </c>
      <c r="F18" t="s">
        <v>295</v>
      </c>
      <c r="G18">
        <v>11</v>
      </c>
      <c r="H18" s="150">
        <v>0.224</v>
      </c>
      <c r="I18" t="s">
        <v>290</v>
      </c>
      <c r="J18">
        <v>49</v>
      </c>
      <c r="K18" s="29">
        <v>1</v>
      </c>
      <c r="L18" t="s">
        <v>291</v>
      </c>
      <c r="M18">
        <v>248</v>
      </c>
    </row>
    <row r="19" spans="1:13">
      <c r="A19" t="s">
        <v>286</v>
      </c>
      <c r="B19" s="150">
        <v>0.376</v>
      </c>
      <c r="C19" t="s">
        <v>287</v>
      </c>
      <c r="D19" s="150">
        <v>0.33800000000000002</v>
      </c>
      <c r="E19" t="s">
        <v>288</v>
      </c>
      <c r="F19" t="s">
        <v>296</v>
      </c>
      <c r="G19">
        <v>0</v>
      </c>
      <c r="H19" s="150">
        <v>0</v>
      </c>
      <c r="I19" t="s">
        <v>290</v>
      </c>
      <c r="J19">
        <v>49</v>
      </c>
      <c r="K19" s="29">
        <v>1</v>
      </c>
      <c r="L19" t="s">
        <v>291</v>
      </c>
      <c r="M19">
        <v>248</v>
      </c>
    </row>
    <row r="20" spans="1:13">
      <c r="A20" t="s">
        <v>286</v>
      </c>
      <c r="B20" s="150">
        <v>0.376</v>
      </c>
      <c r="C20" t="s">
        <v>287</v>
      </c>
      <c r="D20" s="150">
        <v>0.33800000000000002</v>
      </c>
      <c r="E20" t="s">
        <v>288</v>
      </c>
      <c r="F20" t="s">
        <v>297</v>
      </c>
      <c r="G20">
        <v>7</v>
      </c>
      <c r="H20" s="150">
        <v>0.14299999999999999</v>
      </c>
      <c r="I20" t="s">
        <v>290</v>
      </c>
      <c r="J20">
        <v>49</v>
      </c>
      <c r="K20" s="29">
        <v>1</v>
      </c>
      <c r="L20" t="s">
        <v>291</v>
      </c>
      <c r="M20">
        <v>248</v>
      </c>
    </row>
    <row r="21" spans="1:13">
      <c r="A21" t="s">
        <v>286</v>
      </c>
      <c r="B21" s="150">
        <v>0.376</v>
      </c>
      <c r="C21" t="s">
        <v>287</v>
      </c>
      <c r="D21" s="150">
        <v>0.33800000000000002</v>
      </c>
      <c r="E21" t="s">
        <v>288</v>
      </c>
      <c r="F21" t="s">
        <v>298</v>
      </c>
      <c r="G21">
        <v>15</v>
      </c>
      <c r="H21" s="150">
        <v>0.30599999999999999</v>
      </c>
      <c r="I21" t="s">
        <v>290</v>
      </c>
      <c r="J21">
        <v>49</v>
      </c>
      <c r="K21" s="29">
        <v>1</v>
      </c>
      <c r="L21" t="s">
        <v>291</v>
      </c>
      <c r="M21">
        <v>248</v>
      </c>
    </row>
    <row r="22" spans="1:13">
      <c r="A22" t="s">
        <v>286</v>
      </c>
      <c r="B22" s="150">
        <v>0.376</v>
      </c>
      <c r="C22" t="s">
        <v>287</v>
      </c>
      <c r="D22" s="150">
        <v>0.33800000000000002</v>
      </c>
      <c r="E22" t="s">
        <v>288</v>
      </c>
      <c r="F22" t="s">
        <v>299</v>
      </c>
      <c r="G22">
        <v>0</v>
      </c>
      <c r="H22" s="150">
        <v>0</v>
      </c>
      <c r="I22" t="s">
        <v>290</v>
      </c>
      <c r="J22">
        <v>49</v>
      </c>
      <c r="K22" s="29">
        <v>1</v>
      </c>
      <c r="L22" t="s">
        <v>291</v>
      </c>
      <c r="M22">
        <v>248</v>
      </c>
    </row>
    <row r="23" spans="1:13">
      <c r="A23" t="s">
        <v>286</v>
      </c>
      <c r="B23" s="150">
        <v>0.376</v>
      </c>
      <c r="C23" t="s">
        <v>287</v>
      </c>
      <c r="D23" s="150">
        <v>0.33800000000000002</v>
      </c>
      <c r="E23" t="s">
        <v>288</v>
      </c>
      <c r="F23" t="s">
        <v>300</v>
      </c>
      <c r="G23">
        <v>0</v>
      </c>
      <c r="H23" s="150">
        <v>0</v>
      </c>
      <c r="I23" t="s">
        <v>290</v>
      </c>
      <c r="J23">
        <v>49</v>
      </c>
      <c r="K23" s="29">
        <v>1</v>
      </c>
      <c r="L23" t="s">
        <v>291</v>
      </c>
      <c r="M23">
        <v>248</v>
      </c>
    </row>
    <row r="24" spans="1:13">
      <c r="A24" t="s">
        <v>286</v>
      </c>
      <c r="B24" s="150">
        <v>0.376</v>
      </c>
      <c r="C24" t="s">
        <v>287</v>
      </c>
      <c r="D24" s="150">
        <v>0.33800000000000002</v>
      </c>
      <c r="E24" t="s">
        <v>288</v>
      </c>
      <c r="F24" t="s">
        <v>301</v>
      </c>
      <c r="G24">
        <v>6</v>
      </c>
      <c r="H24" s="150">
        <v>0.122</v>
      </c>
      <c r="I24" t="s">
        <v>290</v>
      </c>
      <c r="J24">
        <v>49</v>
      </c>
      <c r="K24" s="29">
        <v>1</v>
      </c>
      <c r="L24" t="s">
        <v>291</v>
      </c>
      <c r="M24">
        <v>248</v>
      </c>
    </row>
    <row r="25" spans="1:13">
      <c r="A25" t="s">
        <v>286</v>
      </c>
      <c r="B25" s="150">
        <v>0.376</v>
      </c>
      <c r="C25" t="s">
        <v>287</v>
      </c>
      <c r="D25" s="150">
        <v>0.33800000000000002</v>
      </c>
      <c r="E25" t="s">
        <v>288</v>
      </c>
      <c r="F25" t="s">
        <v>302</v>
      </c>
      <c r="G25">
        <v>0</v>
      </c>
      <c r="H25" s="150">
        <v>0</v>
      </c>
      <c r="I25" t="s">
        <v>290</v>
      </c>
      <c r="J25">
        <v>49</v>
      </c>
      <c r="K25" s="29">
        <v>1</v>
      </c>
      <c r="L25" t="s">
        <v>291</v>
      </c>
      <c r="M25">
        <v>248</v>
      </c>
    </row>
    <row r="26" spans="1:13">
      <c r="A26" t="s">
        <v>286</v>
      </c>
      <c r="B26" s="150">
        <v>0.376</v>
      </c>
      <c r="C26" t="s">
        <v>287</v>
      </c>
      <c r="D26" s="150">
        <v>0.33800000000000002</v>
      </c>
      <c r="E26" t="s">
        <v>288</v>
      </c>
      <c r="F26" t="s">
        <v>303</v>
      </c>
      <c r="G26">
        <v>0</v>
      </c>
      <c r="H26" s="150">
        <v>0</v>
      </c>
      <c r="I26" t="s">
        <v>290</v>
      </c>
      <c r="J26">
        <v>49</v>
      </c>
      <c r="K26" s="29">
        <v>1</v>
      </c>
      <c r="L26" t="s">
        <v>291</v>
      </c>
      <c r="M26">
        <v>248</v>
      </c>
    </row>
    <row r="27" spans="1:13">
      <c r="A27" t="s">
        <v>286</v>
      </c>
      <c r="B27" s="150">
        <v>0.376</v>
      </c>
      <c r="C27" t="s">
        <v>287</v>
      </c>
      <c r="D27" s="150">
        <v>0.33800000000000002</v>
      </c>
      <c r="E27" t="s">
        <v>288</v>
      </c>
      <c r="F27" t="s">
        <v>304</v>
      </c>
      <c r="G27">
        <v>1</v>
      </c>
      <c r="H27" s="150">
        <v>0.02</v>
      </c>
      <c r="I27" t="s">
        <v>290</v>
      </c>
      <c r="J27">
        <v>49</v>
      </c>
      <c r="K27" s="29">
        <v>1</v>
      </c>
      <c r="L27" t="s">
        <v>291</v>
      </c>
      <c r="M27">
        <v>248</v>
      </c>
    </row>
    <row r="28" spans="1:13">
      <c r="A28" t="s">
        <v>286</v>
      </c>
      <c r="B28" s="150">
        <v>0.376</v>
      </c>
      <c r="C28" t="s">
        <v>287</v>
      </c>
      <c r="D28" s="150">
        <v>0.33800000000000002</v>
      </c>
      <c r="E28" t="s">
        <v>288</v>
      </c>
      <c r="F28" t="s">
        <v>305</v>
      </c>
      <c r="G28">
        <v>0</v>
      </c>
      <c r="H28" s="150">
        <v>0</v>
      </c>
      <c r="I28" t="s">
        <v>290</v>
      </c>
      <c r="J28">
        <v>49</v>
      </c>
      <c r="K28" s="29">
        <v>1</v>
      </c>
      <c r="L28" t="s">
        <v>291</v>
      </c>
      <c r="M28">
        <v>248</v>
      </c>
    </row>
    <row r="29" spans="1:13">
      <c r="A29" t="s">
        <v>286</v>
      </c>
      <c r="B29" s="150">
        <v>0.376</v>
      </c>
      <c r="C29" t="s">
        <v>287</v>
      </c>
      <c r="D29" s="150">
        <v>0.33800000000000002</v>
      </c>
      <c r="E29" t="s">
        <v>288</v>
      </c>
      <c r="F29" t="s">
        <v>306</v>
      </c>
      <c r="G29">
        <v>0</v>
      </c>
      <c r="H29" s="150">
        <v>0</v>
      </c>
      <c r="I29" t="s">
        <v>290</v>
      </c>
      <c r="J29">
        <v>49</v>
      </c>
      <c r="K29" s="29">
        <v>1</v>
      </c>
      <c r="L29" t="s">
        <v>291</v>
      </c>
      <c r="M29">
        <v>248</v>
      </c>
    </row>
    <row r="30" spans="1:13">
      <c r="A30" t="s">
        <v>286</v>
      </c>
      <c r="B30" s="150">
        <v>0.376</v>
      </c>
      <c r="C30" t="s">
        <v>287</v>
      </c>
      <c r="D30" s="150">
        <v>0.33800000000000002</v>
      </c>
      <c r="E30" t="s">
        <v>288</v>
      </c>
      <c r="F30" t="s">
        <v>307</v>
      </c>
      <c r="G30">
        <v>1</v>
      </c>
      <c r="H30" s="150">
        <v>0.02</v>
      </c>
      <c r="I30" t="s">
        <v>290</v>
      </c>
      <c r="J30">
        <v>49</v>
      </c>
      <c r="K30" s="29">
        <v>1</v>
      </c>
      <c r="L30" t="s">
        <v>291</v>
      </c>
      <c r="M30">
        <v>248</v>
      </c>
    </row>
    <row r="31" spans="1:13">
      <c r="A31" t="s">
        <v>286</v>
      </c>
      <c r="B31" s="150">
        <v>0.376</v>
      </c>
      <c r="C31" t="s">
        <v>287</v>
      </c>
      <c r="D31" s="150">
        <v>0.33800000000000002</v>
      </c>
      <c r="E31" t="s">
        <v>288</v>
      </c>
      <c r="F31" t="s">
        <v>308</v>
      </c>
      <c r="G31">
        <v>0</v>
      </c>
      <c r="H31" s="150">
        <v>0</v>
      </c>
      <c r="I31" t="s">
        <v>290</v>
      </c>
      <c r="J31">
        <v>49</v>
      </c>
      <c r="K31" s="29">
        <v>1</v>
      </c>
      <c r="L31" t="s">
        <v>291</v>
      </c>
      <c r="M31">
        <v>248</v>
      </c>
    </row>
    <row r="32" spans="1:13">
      <c r="A32" t="s">
        <v>286</v>
      </c>
      <c r="B32" s="150">
        <v>0.376</v>
      </c>
      <c r="C32" t="s">
        <v>287</v>
      </c>
      <c r="D32" s="150">
        <v>0.33800000000000002</v>
      </c>
      <c r="E32" t="s">
        <v>288</v>
      </c>
      <c r="F32" t="s">
        <v>309</v>
      </c>
      <c r="G32">
        <v>1</v>
      </c>
      <c r="H32" s="150">
        <v>0.02</v>
      </c>
      <c r="I32" t="s">
        <v>290</v>
      </c>
      <c r="J32">
        <v>49</v>
      </c>
      <c r="K32" s="29">
        <v>1</v>
      </c>
      <c r="L32" t="s">
        <v>291</v>
      </c>
      <c r="M32">
        <v>248</v>
      </c>
    </row>
    <row r="33" spans="1:13">
      <c r="A33" t="s">
        <v>286</v>
      </c>
      <c r="B33" s="150">
        <v>0.376</v>
      </c>
      <c r="C33" t="s">
        <v>287</v>
      </c>
      <c r="D33" s="150">
        <v>0.33800000000000002</v>
      </c>
      <c r="E33" t="s">
        <v>288</v>
      </c>
      <c r="F33" t="s">
        <v>310</v>
      </c>
      <c r="G33">
        <v>2</v>
      </c>
      <c r="H33" s="150">
        <v>4.1000000000000002E-2</v>
      </c>
      <c r="I33" t="s">
        <v>290</v>
      </c>
      <c r="J33">
        <v>49</v>
      </c>
      <c r="K33" s="29">
        <v>1</v>
      </c>
      <c r="L33" t="s">
        <v>291</v>
      </c>
      <c r="M33">
        <v>248</v>
      </c>
    </row>
    <row r="34" spans="1:13">
      <c r="A34" t="s">
        <v>286</v>
      </c>
      <c r="B34" s="150">
        <v>0.376</v>
      </c>
      <c r="C34" t="s">
        <v>287</v>
      </c>
      <c r="D34" s="150">
        <v>0.33800000000000002</v>
      </c>
      <c r="E34" t="s">
        <v>288</v>
      </c>
      <c r="F34" t="s">
        <v>311</v>
      </c>
      <c r="G34">
        <v>0</v>
      </c>
      <c r="H34" s="150">
        <v>0</v>
      </c>
      <c r="I34" t="s">
        <v>290</v>
      </c>
      <c r="J34">
        <v>49</v>
      </c>
      <c r="K34" s="29">
        <v>1</v>
      </c>
      <c r="L34" t="s">
        <v>291</v>
      </c>
      <c r="M34">
        <v>248</v>
      </c>
    </row>
    <row r="35" spans="1:13">
      <c r="A35" t="s">
        <v>286</v>
      </c>
      <c r="B35" s="150">
        <v>0.376</v>
      </c>
      <c r="C35" t="s">
        <v>312</v>
      </c>
      <c r="D35" s="150">
        <v>0.376</v>
      </c>
      <c r="E35" t="s">
        <v>288</v>
      </c>
      <c r="F35" t="s">
        <v>313</v>
      </c>
      <c r="G35">
        <v>0</v>
      </c>
      <c r="H35" s="150">
        <v>0</v>
      </c>
      <c r="I35" t="s">
        <v>314</v>
      </c>
      <c r="J35">
        <v>50</v>
      </c>
      <c r="K35" s="29">
        <v>1</v>
      </c>
      <c r="L35" t="s">
        <v>291</v>
      </c>
      <c r="M35">
        <v>248</v>
      </c>
    </row>
    <row r="36" spans="1:13">
      <c r="A36" t="s">
        <v>286</v>
      </c>
      <c r="B36" s="150">
        <v>0.376</v>
      </c>
      <c r="C36" t="s">
        <v>312</v>
      </c>
      <c r="D36" s="150">
        <v>0.376</v>
      </c>
      <c r="E36" t="s">
        <v>288</v>
      </c>
      <c r="F36" t="s">
        <v>315</v>
      </c>
      <c r="G36">
        <v>0</v>
      </c>
      <c r="H36" s="150">
        <v>0</v>
      </c>
      <c r="I36" t="s">
        <v>314</v>
      </c>
      <c r="J36">
        <v>50</v>
      </c>
      <c r="K36" s="29">
        <v>1</v>
      </c>
      <c r="L36" t="s">
        <v>291</v>
      </c>
      <c r="M36">
        <v>248</v>
      </c>
    </row>
    <row r="37" spans="1:13">
      <c r="A37" t="s">
        <v>286</v>
      </c>
      <c r="B37" s="150">
        <v>0.376</v>
      </c>
      <c r="C37" t="s">
        <v>312</v>
      </c>
      <c r="D37" s="150">
        <v>0.376</v>
      </c>
      <c r="E37" t="s">
        <v>288</v>
      </c>
      <c r="F37" t="s">
        <v>316</v>
      </c>
      <c r="G37">
        <v>0</v>
      </c>
      <c r="H37" s="150">
        <v>0</v>
      </c>
      <c r="I37" t="s">
        <v>314</v>
      </c>
      <c r="J37">
        <v>50</v>
      </c>
      <c r="K37" s="29">
        <v>1</v>
      </c>
      <c r="L37" t="s">
        <v>291</v>
      </c>
      <c r="M37">
        <v>248</v>
      </c>
    </row>
    <row r="38" spans="1:13">
      <c r="A38" t="s">
        <v>286</v>
      </c>
      <c r="B38" s="150">
        <v>0.376</v>
      </c>
      <c r="C38" t="s">
        <v>312</v>
      </c>
      <c r="D38" s="150">
        <v>0.376</v>
      </c>
      <c r="E38" t="s">
        <v>288</v>
      </c>
      <c r="F38" t="s">
        <v>317</v>
      </c>
      <c r="G38">
        <v>0</v>
      </c>
      <c r="H38" s="150">
        <v>0</v>
      </c>
      <c r="I38" t="s">
        <v>314</v>
      </c>
      <c r="J38">
        <v>50</v>
      </c>
      <c r="K38" s="29">
        <v>1</v>
      </c>
      <c r="L38" t="s">
        <v>291</v>
      </c>
      <c r="M38">
        <v>248</v>
      </c>
    </row>
    <row r="39" spans="1:13">
      <c r="A39" t="s">
        <v>286</v>
      </c>
      <c r="B39" s="150">
        <v>0.376</v>
      </c>
      <c r="C39" t="s">
        <v>312</v>
      </c>
      <c r="D39" s="150">
        <v>0.376</v>
      </c>
      <c r="E39" t="s">
        <v>288</v>
      </c>
      <c r="F39" t="s">
        <v>318</v>
      </c>
      <c r="G39">
        <v>2</v>
      </c>
      <c r="H39" s="150">
        <v>0.04</v>
      </c>
      <c r="I39" t="s">
        <v>314</v>
      </c>
      <c r="J39">
        <v>50</v>
      </c>
      <c r="K39" s="29">
        <v>1</v>
      </c>
      <c r="L39" t="s">
        <v>291</v>
      </c>
      <c r="M39">
        <v>248</v>
      </c>
    </row>
    <row r="40" spans="1:13">
      <c r="A40" t="s">
        <v>286</v>
      </c>
      <c r="B40" s="150">
        <v>0.376</v>
      </c>
      <c r="C40" t="s">
        <v>312</v>
      </c>
      <c r="D40" s="150">
        <v>0.376</v>
      </c>
      <c r="E40" t="s">
        <v>288</v>
      </c>
      <c r="F40" t="s">
        <v>319</v>
      </c>
      <c r="G40">
        <v>2</v>
      </c>
      <c r="H40" s="150">
        <v>0.04</v>
      </c>
      <c r="I40" t="s">
        <v>314</v>
      </c>
      <c r="J40">
        <v>50</v>
      </c>
      <c r="K40" s="29">
        <v>1</v>
      </c>
      <c r="L40" t="s">
        <v>291</v>
      </c>
      <c r="M40">
        <v>248</v>
      </c>
    </row>
    <row r="41" spans="1:13">
      <c r="A41" t="s">
        <v>286</v>
      </c>
      <c r="B41" s="150">
        <v>0.376</v>
      </c>
      <c r="C41" t="s">
        <v>312</v>
      </c>
      <c r="D41" s="150">
        <v>0.376</v>
      </c>
      <c r="E41" t="s">
        <v>288</v>
      </c>
      <c r="F41" t="s">
        <v>320</v>
      </c>
      <c r="G41">
        <v>0</v>
      </c>
      <c r="H41" s="150">
        <v>0</v>
      </c>
      <c r="I41" t="s">
        <v>314</v>
      </c>
      <c r="J41">
        <v>50</v>
      </c>
      <c r="K41" s="29">
        <v>1</v>
      </c>
      <c r="L41" t="s">
        <v>291</v>
      </c>
      <c r="M41">
        <v>248</v>
      </c>
    </row>
    <row r="42" spans="1:13">
      <c r="A42" t="s">
        <v>286</v>
      </c>
      <c r="B42" s="150">
        <v>0.376</v>
      </c>
      <c r="C42" t="s">
        <v>312</v>
      </c>
      <c r="D42" s="150">
        <v>0.376</v>
      </c>
      <c r="E42" t="s">
        <v>288</v>
      </c>
      <c r="F42" t="s">
        <v>321</v>
      </c>
      <c r="G42">
        <v>5</v>
      </c>
      <c r="H42" s="150">
        <v>0.1</v>
      </c>
      <c r="I42" t="s">
        <v>314</v>
      </c>
      <c r="J42">
        <v>50</v>
      </c>
      <c r="K42" s="29">
        <v>1</v>
      </c>
      <c r="L42" t="s">
        <v>291</v>
      </c>
      <c r="M42">
        <v>248</v>
      </c>
    </row>
    <row r="43" spans="1:13">
      <c r="A43" t="s">
        <v>286</v>
      </c>
      <c r="B43" s="150">
        <v>0.376</v>
      </c>
      <c r="C43" t="s">
        <v>312</v>
      </c>
      <c r="D43" s="150">
        <v>0.376</v>
      </c>
      <c r="E43" t="s">
        <v>288</v>
      </c>
      <c r="F43" t="s">
        <v>322</v>
      </c>
      <c r="G43">
        <v>4</v>
      </c>
      <c r="H43" s="150">
        <v>0.08</v>
      </c>
      <c r="I43" t="s">
        <v>314</v>
      </c>
      <c r="J43">
        <v>50</v>
      </c>
      <c r="K43" s="29">
        <v>1</v>
      </c>
      <c r="L43" t="s">
        <v>291</v>
      </c>
      <c r="M43">
        <v>248</v>
      </c>
    </row>
    <row r="44" spans="1:13">
      <c r="A44" t="s">
        <v>286</v>
      </c>
      <c r="B44" s="150">
        <v>0.376</v>
      </c>
      <c r="C44" t="s">
        <v>312</v>
      </c>
      <c r="D44" s="150">
        <v>0.376</v>
      </c>
      <c r="E44" t="s">
        <v>288</v>
      </c>
      <c r="F44" t="s">
        <v>323</v>
      </c>
      <c r="G44">
        <v>7</v>
      </c>
      <c r="H44" s="150">
        <v>0.14000000000000001</v>
      </c>
      <c r="I44" t="s">
        <v>314</v>
      </c>
      <c r="J44">
        <v>50</v>
      </c>
      <c r="K44" s="29">
        <v>1</v>
      </c>
      <c r="L44" t="s">
        <v>291</v>
      </c>
      <c r="M44">
        <v>248</v>
      </c>
    </row>
    <row r="45" spans="1:13">
      <c r="A45" t="s">
        <v>286</v>
      </c>
      <c r="B45" s="150">
        <v>0.376</v>
      </c>
      <c r="C45" t="s">
        <v>312</v>
      </c>
      <c r="D45" s="150">
        <v>0.376</v>
      </c>
      <c r="E45" t="s">
        <v>288</v>
      </c>
      <c r="F45" t="s">
        <v>324</v>
      </c>
      <c r="G45">
        <v>5</v>
      </c>
      <c r="H45" s="150">
        <v>0.1</v>
      </c>
      <c r="I45" t="s">
        <v>314</v>
      </c>
      <c r="J45">
        <v>50</v>
      </c>
      <c r="K45" s="29">
        <v>1</v>
      </c>
      <c r="L45" t="s">
        <v>291</v>
      </c>
      <c r="M45">
        <v>248</v>
      </c>
    </row>
    <row r="46" spans="1:13">
      <c r="A46" t="s">
        <v>286</v>
      </c>
      <c r="B46" s="150">
        <v>0.376</v>
      </c>
      <c r="C46" t="s">
        <v>312</v>
      </c>
      <c r="D46" s="150">
        <v>0.376</v>
      </c>
      <c r="E46" t="s">
        <v>288</v>
      </c>
      <c r="F46" t="s">
        <v>325</v>
      </c>
      <c r="G46">
        <v>9</v>
      </c>
      <c r="H46" s="150">
        <v>0.18</v>
      </c>
      <c r="I46" t="s">
        <v>314</v>
      </c>
      <c r="J46">
        <v>50</v>
      </c>
      <c r="K46" s="29">
        <v>1</v>
      </c>
      <c r="L46" t="s">
        <v>291</v>
      </c>
      <c r="M46">
        <v>248</v>
      </c>
    </row>
    <row r="47" spans="1:13">
      <c r="A47" t="s">
        <v>286</v>
      </c>
      <c r="B47" s="150">
        <v>0.376</v>
      </c>
      <c r="C47" t="s">
        <v>312</v>
      </c>
      <c r="D47" s="150">
        <v>0.376</v>
      </c>
      <c r="E47" t="s">
        <v>288</v>
      </c>
      <c r="F47" t="s">
        <v>326</v>
      </c>
      <c r="G47">
        <v>2</v>
      </c>
      <c r="H47" s="150">
        <v>0.04</v>
      </c>
      <c r="I47" t="s">
        <v>314</v>
      </c>
      <c r="J47">
        <v>50</v>
      </c>
      <c r="K47" s="29">
        <v>1</v>
      </c>
      <c r="L47" t="s">
        <v>291</v>
      </c>
      <c r="M47">
        <v>248</v>
      </c>
    </row>
    <row r="48" spans="1:13">
      <c r="A48" t="s">
        <v>286</v>
      </c>
      <c r="B48" s="150">
        <v>0.376</v>
      </c>
      <c r="C48" t="s">
        <v>312</v>
      </c>
      <c r="D48" s="150">
        <v>0.376</v>
      </c>
      <c r="E48" t="s">
        <v>288</v>
      </c>
      <c r="F48" t="s">
        <v>327</v>
      </c>
      <c r="G48">
        <v>2</v>
      </c>
      <c r="H48" s="150">
        <v>0.04</v>
      </c>
      <c r="I48" t="s">
        <v>314</v>
      </c>
      <c r="J48">
        <v>50</v>
      </c>
      <c r="K48" s="29">
        <v>1</v>
      </c>
      <c r="L48" t="s">
        <v>291</v>
      </c>
      <c r="M48">
        <v>248</v>
      </c>
    </row>
    <row r="49" spans="1:13">
      <c r="A49" t="s">
        <v>286</v>
      </c>
      <c r="B49" s="150">
        <v>0.376</v>
      </c>
      <c r="C49" t="s">
        <v>312</v>
      </c>
      <c r="D49" s="150">
        <v>0.376</v>
      </c>
      <c r="E49" t="s">
        <v>288</v>
      </c>
      <c r="F49" t="s">
        <v>328</v>
      </c>
      <c r="G49">
        <v>1</v>
      </c>
      <c r="H49" s="150">
        <v>0.02</v>
      </c>
      <c r="I49" t="s">
        <v>314</v>
      </c>
      <c r="J49">
        <v>50</v>
      </c>
      <c r="K49" s="29">
        <v>1</v>
      </c>
      <c r="L49" t="s">
        <v>291</v>
      </c>
      <c r="M49">
        <v>248</v>
      </c>
    </row>
    <row r="50" spans="1:13">
      <c r="A50" t="s">
        <v>286</v>
      </c>
      <c r="B50" s="150">
        <v>0.376</v>
      </c>
      <c r="C50" t="s">
        <v>312</v>
      </c>
      <c r="D50" s="150">
        <v>0.376</v>
      </c>
      <c r="E50" t="s">
        <v>288</v>
      </c>
      <c r="F50" t="s">
        <v>329</v>
      </c>
      <c r="G50">
        <v>4</v>
      </c>
      <c r="H50" s="150">
        <v>0.08</v>
      </c>
      <c r="I50" t="s">
        <v>314</v>
      </c>
      <c r="J50">
        <v>50</v>
      </c>
      <c r="K50" s="29">
        <v>1</v>
      </c>
      <c r="L50" t="s">
        <v>291</v>
      </c>
      <c r="M50">
        <v>248</v>
      </c>
    </row>
    <row r="51" spans="1:13">
      <c r="A51" t="s">
        <v>286</v>
      </c>
      <c r="B51" s="150">
        <v>0.376</v>
      </c>
      <c r="C51" t="s">
        <v>312</v>
      </c>
      <c r="D51" s="150">
        <v>0.376</v>
      </c>
      <c r="E51" t="s">
        <v>288</v>
      </c>
      <c r="F51" t="s">
        <v>330</v>
      </c>
      <c r="G51">
        <v>1</v>
      </c>
      <c r="H51" s="150">
        <v>0.02</v>
      </c>
      <c r="I51" t="s">
        <v>314</v>
      </c>
      <c r="J51">
        <v>50</v>
      </c>
      <c r="K51" s="29">
        <v>1</v>
      </c>
      <c r="L51" t="s">
        <v>291</v>
      </c>
      <c r="M51">
        <v>248</v>
      </c>
    </row>
    <row r="52" spans="1:13">
      <c r="A52" t="s">
        <v>286</v>
      </c>
      <c r="B52" s="150">
        <v>0.376</v>
      </c>
      <c r="C52" t="s">
        <v>312</v>
      </c>
      <c r="D52" s="150">
        <v>0.376</v>
      </c>
      <c r="E52" t="s">
        <v>288</v>
      </c>
      <c r="F52" t="s">
        <v>331</v>
      </c>
      <c r="G52">
        <v>0</v>
      </c>
      <c r="H52" s="150">
        <v>0</v>
      </c>
      <c r="I52" t="s">
        <v>314</v>
      </c>
      <c r="J52">
        <v>50</v>
      </c>
      <c r="K52" s="29">
        <v>1</v>
      </c>
      <c r="L52" t="s">
        <v>291</v>
      </c>
      <c r="M52">
        <v>248</v>
      </c>
    </row>
    <row r="53" spans="1:13">
      <c r="A53" t="s">
        <v>286</v>
      </c>
      <c r="B53" s="150">
        <v>0.376</v>
      </c>
      <c r="C53" t="s">
        <v>312</v>
      </c>
      <c r="D53" s="150">
        <v>0.376</v>
      </c>
      <c r="E53" t="s">
        <v>288</v>
      </c>
      <c r="F53" t="s">
        <v>332</v>
      </c>
      <c r="G53">
        <v>0</v>
      </c>
      <c r="H53" s="150">
        <v>0</v>
      </c>
      <c r="I53" t="s">
        <v>314</v>
      </c>
      <c r="J53">
        <v>50</v>
      </c>
      <c r="K53" s="29">
        <v>1</v>
      </c>
      <c r="L53" t="s">
        <v>291</v>
      </c>
      <c r="M53">
        <v>248</v>
      </c>
    </row>
    <row r="54" spans="1:13">
      <c r="A54" t="s">
        <v>286</v>
      </c>
      <c r="B54" s="150">
        <v>0.376</v>
      </c>
      <c r="C54" t="s">
        <v>312</v>
      </c>
      <c r="D54" s="150">
        <v>0.376</v>
      </c>
      <c r="E54" t="s">
        <v>288</v>
      </c>
      <c r="F54" t="s">
        <v>333</v>
      </c>
      <c r="G54">
        <v>0</v>
      </c>
      <c r="H54" s="150">
        <v>0</v>
      </c>
      <c r="I54" t="s">
        <v>314</v>
      </c>
      <c r="J54">
        <v>50</v>
      </c>
      <c r="K54" s="29">
        <v>1</v>
      </c>
      <c r="L54" t="s">
        <v>291</v>
      </c>
      <c r="M54">
        <v>248</v>
      </c>
    </row>
    <row r="55" spans="1:13">
      <c r="A55" t="s">
        <v>286</v>
      </c>
      <c r="B55" s="150">
        <v>0.376</v>
      </c>
      <c r="C55" t="s">
        <v>312</v>
      </c>
      <c r="D55" s="150">
        <v>0.376</v>
      </c>
      <c r="E55" t="s">
        <v>288</v>
      </c>
      <c r="F55" t="s">
        <v>334</v>
      </c>
      <c r="G55">
        <v>0</v>
      </c>
      <c r="H55" s="150">
        <v>0</v>
      </c>
      <c r="I55" t="s">
        <v>314</v>
      </c>
      <c r="J55">
        <v>50</v>
      </c>
      <c r="K55" s="29">
        <v>1</v>
      </c>
      <c r="L55" t="s">
        <v>291</v>
      </c>
      <c r="M55">
        <v>248</v>
      </c>
    </row>
    <row r="56" spans="1:13">
      <c r="A56" t="s">
        <v>286</v>
      </c>
      <c r="B56" s="150">
        <v>0.376</v>
      </c>
      <c r="C56" t="s">
        <v>312</v>
      </c>
      <c r="D56" s="150">
        <v>0.376</v>
      </c>
      <c r="E56" t="s">
        <v>288</v>
      </c>
      <c r="F56" t="s">
        <v>335</v>
      </c>
      <c r="G56">
        <v>0</v>
      </c>
      <c r="H56" s="150">
        <v>0</v>
      </c>
      <c r="I56" t="s">
        <v>314</v>
      </c>
      <c r="J56">
        <v>50</v>
      </c>
      <c r="K56" s="29">
        <v>1</v>
      </c>
      <c r="L56" t="s">
        <v>291</v>
      </c>
      <c r="M56">
        <v>248</v>
      </c>
    </row>
    <row r="57" spans="1:13">
      <c r="A57" t="s">
        <v>286</v>
      </c>
      <c r="B57" s="150">
        <v>0.376</v>
      </c>
      <c r="C57" t="s">
        <v>312</v>
      </c>
      <c r="D57" s="150">
        <v>0.376</v>
      </c>
      <c r="E57" t="s">
        <v>288</v>
      </c>
      <c r="F57" t="s">
        <v>336</v>
      </c>
      <c r="G57">
        <v>0</v>
      </c>
      <c r="H57" s="150">
        <v>0</v>
      </c>
      <c r="I57" t="s">
        <v>314</v>
      </c>
      <c r="J57">
        <v>50</v>
      </c>
      <c r="K57" s="29">
        <v>1</v>
      </c>
      <c r="L57" t="s">
        <v>291</v>
      </c>
      <c r="M57">
        <v>248</v>
      </c>
    </row>
    <row r="58" spans="1:13">
      <c r="A58" t="s">
        <v>286</v>
      </c>
      <c r="B58" s="150">
        <v>0.376</v>
      </c>
      <c r="C58" t="s">
        <v>312</v>
      </c>
      <c r="D58" s="150">
        <v>0.376</v>
      </c>
      <c r="E58" t="s">
        <v>288</v>
      </c>
      <c r="F58" t="s">
        <v>337</v>
      </c>
      <c r="G58">
        <v>2</v>
      </c>
      <c r="H58" s="150">
        <v>0.04</v>
      </c>
      <c r="I58" t="s">
        <v>314</v>
      </c>
      <c r="J58">
        <v>50</v>
      </c>
      <c r="K58" s="29">
        <v>1</v>
      </c>
      <c r="L58" t="s">
        <v>291</v>
      </c>
      <c r="M58">
        <v>248</v>
      </c>
    </row>
    <row r="59" spans="1:13">
      <c r="A59" t="s">
        <v>286</v>
      </c>
      <c r="B59" s="150">
        <v>0.376</v>
      </c>
      <c r="C59" t="s">
        <v>312</v>
      </c>
      <c r="D59" s="150">
        <v>0.376</v>
      </c>
      <c r="E59" t="s">
        <v>288</v>
      </c>
      <c r="F59" t="s">
        <v>338</v>
      </c>
      <c r="G59">
        <v>2</v>
      </c>
      <c r="H59" s="150">
        <v>0.04</v>
      </c>
      <c r="I59" t="s">
        <v>314</v>
      </c>
      <c r="J59">
        <v>50</v>
      </c>
      <c r="K59" s="29">
        <v>1</v>
      </c>
      <c r="L59" t="s">
        <v>291</v>
      </c>
      <c r="M59">
        <v>248</v>
      </c>
    </row>
    <row r="60" spans="1:13">
      <c r="A60" t="s">
        <v>286</v>
      </c>
      <c r="B60" s="150">
        <v>0.376</v>
      </c>
      <c r="C60" t="s">
        <v>312</v>
      </c>
      <c r="D60" s="150">
        <v>0.376</v>
      </c>
      <c r="E60" t="s">
        <v>288</v>
      </c>
      <c r="F60" t="s">
        <v>339</v>
      </c>
      <c r="G60">
        <v>0</v>
      </c>
      <c r="H60" s="150">
        <v>0</v>
      </c>
      <c r="I60" t="s">
        <v>314</v>
      </c>
      <c r="J60">
        <v>50</v>
      </c>
      <c r="K60" s="29">
        <v>1</v>
      </c>
      <c r="L60" t="s">
        <v>291</v>
      </c>
      <c r="M60">
        <v>248</v>
      </c>
    </row>
    <row r="61" spans="1:13">
      <c r="A61" t="s">
        <v>286</v>
      </c>
      <c r="B61" s="150">
        <v>0.376</v>
      </c>
      <c r="C61" t="s">
        <v>312</v>
      </c>
      <c r="D61" s="150">
        <v>0.376</v>
      </c>
      <c r="E61" t="s">
        <v>288</v>
      </c>
      <c r="F61" t="s">
        <v>340</v>
      </c>
      <c r="G61">
        <v>0</v>
      </c>
      <c r="H61" s="150">
        <v>0</v>
      </c>
      <c r="I61" t="s">
        <v>314</v>
      </c>
      <c r="J61">
        <v>50</v>
      </c>
      <c r="K61" s="29">
        <v>1</v>
      </c>
      <c r="L61" t="s">
        <v>291</v>
      </c>
      <c r="M61">
        <v>248</v>
      </c>
    </row>
    <row r="62" spans="1:13">
      <c r="A62" t="s">
        <v>286</v>
      </c>
      <c r="B62" s="150">
        <v>0.376</v>
      </c>
      <c r="C62" t="s">
        <v>312</v>
      </c>
      <c r="D62" s="150">
        <v>0.376</v>
      </c>
      <c r="E62" t="s">
        <v>288</v>
      </c>
      <c r="F62" t="s">
        <v>341</v>
      </c>
      <c r="G62">
        <v>0</v>
      </c>
      <c r="H62" s="150">
        <v>0</v>
      </c>
      <c r="I62" t="s">
        <v>314</v>
      </c>
      <c r="J62">
        <v>50</v>
      </c>
      <c r="K62" s="29">
        <v>1</v>
      </c>
      <c r="L62" t="s">
        <v>291</v>
      </c>
      <c r="M62">
        <v>248</v>
      </c>
    </row>
    <row r="63" spans="1:13">
      <c r="A63" t="s">
        <v>286</v>
      </c>
      <c r="B63" s="150">
        <v>0.376</v>
      </c>
      <c r="C63" t="s">
        <v>312</v>
      </c>
      <c r="D63" s="150">
        <v>0.376</v>
      </c>
      <c r="E63" t="s">
        <v>288</v>
      </c>
      <c r="F63" t="s">
        <v>342</v>
      </c>
      <c r="G63">
        <v>0</v>
      </c>
      <c r="H63" s="150">
        <v>0</v>
      </c>
      <c r="I63" t="s">
        <v>314</v>
      </c>
      <c r="J63">
        <v>50</v>
      </c>
      <c r="K63" s="29">
        <v>1</v>
      </c>
      <c r="L63" t="s">
        <v>291</v>
      </c>
      <c r="M63">
        <v>248</v>
      </c>
    </row>
    <row r="64" spans="1:13">
      <c r="A64" t="s">
        <v>286</v>
      </c>
      <c r="B64" s="150">
        <v>0.376</v>
      </c>
      <c r="C64" t="s">
        <v>312</v>
      </c>
      <c r="D64" s="150">
        <v>0.376</v>
      </c>
      <c r="E64" t="s">
        <v>288</v>
      </c>
      <c r="F64" t="s">
        <v>343</v>
      </c>
      <c r="G64">
        <v>0</v>
      </c>
      <c r="H64" s="150">
        <v>0</v>
      </c>
      <c r="I64" t="s">
        <v>314</v>
      </c>
      <c r="J64">
        <v>50</v>
      </c>
      <c r="K64" s="29">
        <v>1</v>
      </c>
      <c r="L64" t="s">
        <v>291</v>
      </c>
      <c r="M64">
        <v>248</v>
      </c>
    </row>
    <row r="65" spans="1:13">
      <c r="A65" t="s">
        <v>286</v>
      </c>
      <c r="B65" s="150">
        <v>0.376</v>
      </c>
      <c r="C65" t="s">
        <v>312</v>
      </c>
      <c r="D65" s="150">
        <v>0.376</v>
      </c>
      <c r="E65" t="s">
        <v>288</v>
      </c>
      <c r="F65" t="s">
        <v>344</v>
      </c>
      <c r="G65">
        <v>1</v>
      </c>
      <c r="H65" s="150">
        <v>0.02</v>
      </c>
      <c r="I65" t="s">
        <v>314</v>
      </c>
      <c r="J65">
        <v>50</v>
      </c>
      <c r="K65" s="29">
        <v>1</v>
      </c>
      <c r="L65" t="s">
        <v>291</v>
      </c>
      <c r="M65">
        <v>248</v>
      </c>
    </row>
    <row r="66" spans="1:13">
      <c r="A66" t="s">
        <v>286</v>
      </c>
      <c r="B66" s="150">
        <v>0.376</v>
      </c>
      <c r="C66" t="s">
        <v>312</v>
      </c>
      <c r="D66" s="150">
        <v>0.376</v>
      </c>
      <c r="E66" t="s">
        <v>288</v>
      </c>
      <c r="F66" t="s">
        <v>345</v>
      </c>
      <c r="G66">
        <v>0</v>
      </c>
      <c r="H66" s="150">
        <v>0</v>
      </c>
      <c r="I66" t="s">
        <v>314</v>
      </c>
      <c r="J66">
        <v>50</v>
      </c>
      <c r="K66" s="29">
        <v>1</v>
      </c>
      <c r="L66" t="s">
        <v>291</v>
      </c>
      <c r="M66">
        <v>248</v>
      </c>
    </row>
    <row r="67" spans="1:13">
      <c r="A67" t="s">
        <v>286</v>
      </c>
      <c r="B67" s="150">
        <v>0.376</v>
      </c>
      <c r="C67" t="s">
        <v>312</v>
      </c>
      <c r="D67" s="150">
        <v>0.376</v>
      </c>
      <c r="E67" t="s">
        <v>288</v>
      </c>
      <c r="F67" t="s">
        <v>346</v>
      </c>
      <c r="G67">
        <v>0</v>
      </c>
      <c r="H67" s="150">
        <v>0</v>
      </c>
      <c r="I67" t="s">
        <v>314</v>
      </c>
      <c r="J67">
        <v>50</v>
      </c>
      <c r="K67" s="29">
        <v>1</v>
      </c>
      <c r="L67" t="s">
        <v>291</v>
      </c>
      <c r="M67">
        <v>248</v>
      </c>
    </row>
    <row r="68" spans="1:13">
      <c r="A68" t="s">
        <v>286</v>
      </c>
      <c r="B68" s="150">
        <v>0.376</v>
      </c>
      <c r="C68" t="s">
        <v>312</v>
      </c>
      <c r="D68" s="150">
        <v>0.376</v>
      </c>
      <c r="E68" t="s">
        <v>288</v>
      </c>
      <c r="F68" t="s">
        <v>347</v>
      </c>
      <c r="G68">
        <v>0</v>
      </c>
      <c r="H68" s="150">
        <v>0</v>
      </c>
      <c r="I68" t="s">
        <v>314</v>
      </c>
      <c r="J68">
        <v>50</v>
      </c>
      <c r="K68" s="29">
        <v>1</v>
      </c>
      <c r="L68" t="s">
        <v>291</v>
      </c>
      <c r="M68">
        <v>248</v>
      </c>
    </row>
    <row r="69" spans="1:13">
      <c r="A69" t="s">
        <v>286</v>
      </c>
      <c r="B69" s="150">
        <v>0.376</v>
      </c>
      <c r="C69" t="s">
        <v>312</v>
      </c>
      <c r="D69" s="150">
        <v>0.376</v>
      </c>
      <c r="E69" t="s">
        <v>288</v>
      </c>
      <c r="F69" t="s">
        <v>348</v>
      </c>
      <c r="G69">
        <v>0</v>
      </c>
      <c r="H69" s="150">
        <v>0</v>
      </c>
      <c r="I69" t="s">
        <v>314</v>
      </c>
      <c r="J69">
        <v>50</v>
      </c>
      <c r="K69" s="29">
        <v>1</v>
      </c>
      <c r="L69" t="s">
        <v>291</v>
      </c>
      <c r="M69">
        <v>248</v>
      </c>
    </row>
    <row r="70" spans="1:13">
      <c r="A70" t="s">
        <v>286</v>
      </c>
      <c r="B70" s="150">
        <v>0.376</v>
      </c>
      <c r="C70" t="s">
        <v>312</v>
      </c>
      <c r="D70" s="150">
        <v>0.376</v>
      </c>
      <c r="E70" t="s">
        <v>288</v>
      </c>
      <c r="F70" t="s">
        <v>349</v>
      </c>
      <c r="G70">
        <v>0</v>
      </c>
      <c r="H70" s="150">
        <v>0</v>
      </c>
      <c r="I70" t="s">
        <v>314</v>
      </c>
      <c r="J70">
        <v>50</v>
      </c>
      <c r="K70" s="29">
        <v>1</v>
      </c>
      <c r="L70" t="s">
        <v>291</v>
      </c>
      <c r="M70">
        <v>248</v>
      </c>
    </row>
    <row r="71" spans="1:13">
      <c r="A71" t="s">
        <v>286</v>
      </c>
      <c r="B71" s="150">
        <v>0.376</v>
      </c>
      <c r="C71" t="s">
        <v>312</v>
      </c>
      <c r="D71" s="150">
        <v>0.376</v>
      </c>
      <c r="E71" t="s">
        <v>288</v>
      </c>
      <c r="F71" t="s">
        <v>350</v>
      </c>
      <c r="G71">
        <v>0</v>
      </c>
      <c r="H71" s="150">
        <v>0</v>
      </c>
      <c r="I71" t="s">
        <v>314</v>
      </c>
      <c r="J71">
        <v>50</v>
      </c>
      <c r="K71" s="29">
        <v>1</v>
      </c>
      <c r="L71" t="s">
        <v>291</v>
      </c>
      <c r="M71">
        <v>248</v>
      </c>
    </row>
    <row r="72" spans="1:13">
      <c r="A72" t="s">
        <v>286</v>
      </c>
      <c r="B72" s="150">
        <v>0.376</v>
      </c>
      <c r="C72" t="s">
        <v>312</v>
      </c>
      <c r="D72" s="150">
        <v>0.376</v>
      </c>
      <c r="E72" t="s">
        <v>288</v>
      </c>
      <c r="F72" t="s">
        <v>351</v>
      </c>
      <c r="G72">
        <v>0</v>
      </c>
      <c r="H72" s="150">
        <v>0</v>
      </c>
      <c r="I72" t="s">
        <v>314</v>
      </c>
      <c r="J72">
        <v>50</v>
      </c>
      <c r="K72" s="29">
        <v>1</v>
      </c>
      <c r="L72" t="s">
        <v>291</v>
      </c>
      <c r="M72">
        <v>248</v>
      </c>
    </row>
    <row r="73" spans="1:13">
      <c r="A73" t="s">
        <v>286</v>
      </c>
      <c r="B73" s="150">
        <v>0.376</v>
      </c>
      <c r="C73" t="s">
        <v>312</v>
      </c>
      <c r="D73" s="150">
        <v>0.376</v>
      </c>
      <c r="E73" t="s">
        <v>288</v>
      </c>
      <c r="F73" t="s">
        <v>352</v>
      </c>
      <c r="G73">
        <v>1</v>
      </c>
      <c r="H73" s="150">
        <v>0.02</v>
      </c>
      <c r="I73" t="s">
        <v>314</v>
      </c>
      <c r="J73">
        <v>50</v>
      </c>
      <c r="K73" s="29">
        <v>1</v>
      </c>
      <c r="L73" t="s">
        <v>291</v>
      </c>
      <c r="M73">
        <v>248</v>
      </c>
    </row>
    <row r="74" spans="1:13">
      <c r="A74" t="s">
        <v>286</v>
      </c>
      <c r="B74" s="150">
        <v>0.376</v>
      </c>
      <c r="C74" t="s">
        <v>312</v>
      </c>
      <c r="D74" s="150">
        <v>0.376</v>
      </c>
      <c r="E74" t="s">
        <v>288</v>
      </c>
      <c r="F74" t="s">
        <v>353</v>
      </c>
      <c r="G74">
        <v>0</v>
      </c>
      <c r="H74" s="150">
        <v>0</v>
      </c>
      <c r="I74" t="s">
        <v>314</v>
      </c>
      <c r="J74">
        <v>50</v>
      </c>
      <c r="K74" s="29">
        <v>1</v>
      </c>
      <c r="L74" t="s">
        <v>291</v>
      </c>
      <c r="M74">
        <v>248</v>
      </c>
    </row>
    <row r="75" spans="1:13">
      <c r="A75" t="s">
        <v>286</v>
      </c>
      <c r="B75" s="150">
        <v>0.376</v>
      </c>
      <c r="C75" t="s">
        <v>312</v>
      </c>
      <c r="D75" s="150">
        <v>0.376</v>
      </c>
      <c r="E75" t="s">
        <v>288</v>
      </c>
      <c r="F75" t="s">
        <v>354</v>
      </c>
      <c r="G75">
        <v>0</v>
      </c>
      <c r="H75" s="150">
        <v>0</v>
      </c>
      <c r="I75" t="s">
        <v>314</v>
      </c>
      <c r="J75">
        <v>50</v>
      </c>
      <c r="K75" s="29">
        <v>1</v>
      </c>
      <c r="L75" t="s">
        <v>291</v>
      </c>
      <c r="M75">
        <v>248</v>
      </c>
    </row>
    <row r="76" spans="1:13">
      <c r="A76" t="s">
        <v>286</v>
      </c>
      <c r="B76" s="150">
        <v>0.376</v>
      </c>
      <c r="C76" t="s">
        <v>312</v>
      </c>
      <c r="D76" s="150">
        <v>0.376</v>
      </c>
      <c r="E76" t="s">
        <v>288</v>
      </c>
      <c r="F76" t="s">
        <v>355</v>
      </c>
      <c r="G76">
        <v>0</v>
      </c>
      <c r="H76" s="150">
        <v>0</v>
      </c>
      <c r="I76" t="s">
        <v>314</v>
      </c>
      <c r="J76">
        <v>50</v>
      </c>
      <c r="K76" s="29">
        <v>1</v>
      </c>
      <c r="L76" t="s">
        <v>291</v>
      </c>
      <c r="M76">
        <v>248</v>
      </c>
    </row>
    <row r="77" spans="1:13">
      <c r="A77" t="s">
        <v>286</v>
      </c>
      <c r="B77" s="150">
        <v>0.376</v>
      </c>
      <c r="C77" t="s">
        <v>312</v>
      </c>
      <c r="D77" s="150">
        <v>0.376</v>
      </c>
      <c r="E77" t="s">
        <v>288</v>
      </c>
      <c r="F77" t="s">
        <v>356</v>
      </c>
      <c r="G77">
        <v>0</v>
      </c>
      <c r="H77" s="150">
        <v>0</v>
      </c>
      <c r="I77" t="s">
        <v>314</v>
      </c>
      <c r="J77">
        <v>50</v>
      </c>
      <c r="K77" s="29">
        <v>1</v>
      </c>
      <c r="L77" t="s">
        <v>291</v>
      </c>
      <c r="M77">
        <v>248</v>
      </c>
    </row>
    <row r="78" spans="1:13">
      <c r="A78" t="s">
        <v>286</v>
      </c>
      <c r="B78" s="150">
        <v>0.376</v>
      </c>
      <c r="C78" t="s">
        <v>357</v>
      </c>
      <c r="D78" s="150">
        <v>0.376</v>
      </c>
      <c r="E78" t="s">
        <v>288</v>
      </c>
      <c r="F78">
        <v>1900</v>
      </c>
      <c r="G78">
        <v>0</v>
      </c>
      <c r="H78" s="150">
        <v>0</v>
      </c>
      <c r="I78" t="s">
        <v>358</v>
      </c>
      <c r="J78">
        <v>50</v>
      </c>
      <c r="K78" s="29">
        <v>1</v>
      </c>
      <c r="L78" t="s">
        <v>291</v>
      </c>
      <c r="M78">
        <v>248</v>
      </c>
    </row>
    <row r="79" spans="1:13">
      <c r="A79" t="s">
        <v>286</v>
      </c>
      <c r="B79" s="150">
        <v>0.376</v>
      </c>
      <c r="C79" t="s">
        <v>357</v>
      </c>
      <c r="D79" s="150">
        <v>0.376</v>
      </c>
      <c r="E79" t="s">
        <v>288</v>
      </c>
      <c r="F79">
        <v>1901</v>
      </c>
      <c r="G79">
        <v>0</v>
      </c>
      <c r="H79" s="150">
        <v>0</v>
      </c>
      <c r="I79" t="s">
        <v>358</v>
      </c>
      <c r="J79">
        <v>50</v>
      </c>
      <c r="K79" s="29">
        <v>1</v>
      </c>
      <c r="L79" t="s">
        <v>291</v>
      </c>
      <c r="M79">
        <v>248</v>
      </c>
    </row>
    <row r="80" spans="1:13">
      <c r="A80" t="s">
        <v>286</v>
      </c>
      <c r="B80" s="150">
        <v>0.376</v>
      </c>
      <c r="C80" t="s">
        <v>357</v>
      </c>
      <c r="D80" s="150">
        <v>0.376</v>
      </c>
      <c r="E80" t="s">
        <v>288</v>
      </c>
      <c r="F80">
        <v>1902</v>
      </c>
      <c r="G80">
        <v>0</v>
      </c>
      <c r="H80" s="150">
        <v>0</v>
      </c>
      <c r="I80" t="s">
        <v>358</v>
      </c>
      <c r="J80">
        <v>50</v>
      </c>
      <c r="K80" s="29">
        <v>1</v>
      </c>
      <c r="L80" t="s">
        <v>291</v>
      </c>
      <c r="M80">
        <v>248</v>
      </c>
    </row>
    <row r="81" spans="1:13">
      <c r="A81" t="s">
        <v>286</v>
      </c>
      <c r="B81" s="150">
        <v>0.376</v>
      </c>
      <c r="C81" t="s">
        <v>357</v>
      </c>
      <c r="D81" s="150">
        <v>0.376</v>
      </c>
      <c r="E81" t="s">
        <v>288</v>
      </c>
      <c r="F81">
        <v>1903</v>
      </c>
      <c r="G81">
        <v>0</v>
      </c>
      <c r="H81" s="150">
        <v>0</v>
      </c>
      <c r="I81" t="s">
        <v>358</v>
      </c>
      <c r="J81">
        <v>50</v>
      </c>
      <c r="K81" s="29">
        <v>1</v>
      </c>
      <c r="L81" t="s">
        <v>291</v>
      </c>
      <c r="M81">
        <v>248</v>
      </c>
    </row>
    <row r="82" spans="1:13">
      <c r="A82" t="s">
        <v>286</v>
      </c>
      <c r="B82" s="150">
        <v>0.376</v>
      </c>
      <c r="C82" t="s">
        <v>357</v>
      </c>
      <c r="D82" s="150">
        <v>0.376</v>
      </c>
      <c r="E82" t="s">
        <v>288</v>
      </c>
      <c r="F82">
        <v>1904</v>
      </c>
      <c r="G82">
        <v>0</v>
      </c>
      <c r="H82" s="150">
        <v>0</v>
      </c>
      <c r="I82" t="s">
        <v>358</v>
      </c>
      <c r="J82">
        <v>50</v>
      </c>
      <c r="K82" s="29">
        <v>1</v>
      </c>
      <c r="L82" t="s">
        <v>291</v>
      </c>
      <c r="M82">
        <v>248</v>
      </c>
    </row>
    <row r="83" spans="1:13">
      <c r="A83" t="s">
        <v>286</v>
      </c>
      <c r="B83" s="150">
        <v>0.376</v>
      </c>
      <c r="C83" t="s">
        <v>357</v>
      </c>
      <c r="D83" s="150">
        <v>0.376</v>
      </c>
      <c r="E83" t="s">
        <v>288</v>
      </c>
      <c r="F83">
        <v>1905</v>
      </c>
      <c r="G83">
        <v>0</v>
      </c>
      <c r="H83" s="150">
        <v>0</v>
      </c>
      <c r="I83" t="s">
        <v>358</v>
      </c>
      <c r="J83">
        <v>50</v>
      </c>
      <c r="K83" s="29">
        <v>1</v>
      </c>
      <c r="L83" t="s">
        <v>291</v>
      </c>
      <c r="M83">
        <v>248</v>
      </c>
    </row>
    <row r="84" spans="1:13">
      <c r="A84" t="s">
        <v>286</v>
      </c>
      <c r="B84" s="150">
        <v>0.376</v>
      </c>
      <c r="C84" t="s">
        <v>357</v>
      </c>
      <c r="D84" s="150">
        <v>0.376</v>
      </c>
      <c r="E84" t="s">
        <v>288</v>
      </c>
      <c r="F84">
        <v>1906</v>
      </c>
      <c r="G84">
        <v>0</v>
      </c>
      <c r="H84" s="150">
        <v>0</v>
      </c>
      <c r="I84" t="s">
        <v>358</v>
      </c>
      <c r="J84">
        <v>50</v>
      </c>
      <c r="K84" s="29">
        <v>1</v>
      </c>
      <c r="L84" t="s">
        <v>291</v>
      </c>
      <c r="M84">
        <v>248</v>
      </c>
    </row>
    <row r="85" spans="1:13">
      <c r="A85" t="s">
        <v>286</v>
      </c>
      <c r="B85" s="150">
        <v>0.376</v>
      </c>
      <c r="C85" t="s">
        <v>357</v>
      </c>
      <c r="D85" s="150">
        <v>0.376</v>
      </c>
      <c r="E85" t="s">
        <v>288</v>
      </c>
      <c r="F85">
        <v>1907</v>
      </c>
      <c r="G85">
        <v>0</v>
      </c>
      <c r="H85" s="150">
        <v>0</v>
      </c>
      <c r="I85" t="s">
        <v>358</v>
      </c>
      <c r="J85">
        <v>50</v>
      </c>
      <c r="K85" s="29">
        <v>1</v>
      </c>
      <c r="L85" t="s">
        <v>291</v>
      </c>
      <c r="M85">
        <v>248</v>
      </c>
    </row>
    <row r="86" spans="1:13">
      <c r="A86" t="s">
        <v>286</v>
      </c>
      <c r="B86" s="150">
        <v>0.376</v>
      </c>
      <c r="C86" t="s">
        <v>357</v>
      </c>
      <c r="D86" s="150">
        <v>0.376</v>
      </c>
      <c r="E86" t="s">
        <v>288</v>
      </c>
      <c r="F86">
        <v>1908</v>
      </c>
      <c r="G86">
        <v>0</v>
      </c>
      <c r="H86" s="150">
        <v>0</v>
      </c>
      <c r="I86" t="s">
        <v>358</v>
      </c>
      <c r="J86">
        <v>50</v>
      </c>
      <c r="K86" s="29">
        <v>1</v>
      </c>
      <c r="L86" t="s">
        <v>291</v>
      </c>
      <c r="M86">
        <v>248</v>
      </c>
    </row>
    <row r="87" spans="1:13">
      <c r="A87" t="s">
        <v>286</v>
      </c>
      <c r="B87" s="150">
        <v>0.376</v>
      </c>
      <c r="C87" t="s">
        <v>357</v>
      </c>
      <c r="D87" s="150">
        <v>0.376</v>
      </c>
      <c r="E87" t="s">
        <v>288</v>
      </c>
      <c r="F87">
        <v>1909</v>
      </c>
      <c r="G87">
        <v>0</v>
      </c>
      <c r="H87" s="150">
        <v>0</v>
      </c>
      <c r="I87" t="s">
        <v>358</v>
      </c>
      <c r="J87">
        <v>50</v>
      </c>
      <c r="K87" s="29">
        <v>1</v>
      </c>
      <c r="L87" t="s">
        <v>291</v>
      </c>
      <c r="M87">
        <v>248</v>
      </c>
    </row>
    <row r="88" spans="1:13">
      <c r="A88" t="s">
        <v>286</v>
      </c>
      <c r="B88" s="150">
        <v>0.376</v>
      </c>
      <c r="C88" t="s">
        <v>357</v>
      </c>
      <c r="D88" s="150">
        <v>0.376</v>
      </c>
      <c r="E88" t="s">
        <v>288</v>
      </c>
      <c r="F88">
        <v>1910</v>
      </c>
      <c r="G88">
        <v>0</v>
      </c>
      <c r="H88" s="150">
        <v>0</v>
      </c>
      <c r="I88" t="s">
        <v>358</v>
      </c>
      <c r="J88">
        <v>50</v>
      </c>
      <c r="K88" s="29">
        <v>1</v>
      </c>
      <c r="L88" t="s">
        <v>291</v>
      </c>
      <c r="M88">
        <v>248</v>
      </c>
    </row>
    <row r="89" spans="1:13">
      <c r="A89" t="s">
        <v>286</v>
      </c>
      <c r="B89" s="150">
        <v>0.376</v>
      </c>
      <c r="C89" t="s">
        <v>357</v>
      </c>
      <c r="D89" s="150">
        <v>0.376</v>
      </c>
      <c r="E89" t="s">
        <v>288</v>
      </c>
      <c r="F89">
        <v>1911</v>
      </c>
      <c r="G89">
        <v>0</v>
      </c>
      <c r="H89" s="150">
        <v>0</v>
      </c>
      <c r="I89" t="s">
        <v>358</v>
      </c>
      <c r="J89">
        <v>50</v>
      </c>
      <c r="K89" s="29">
        <v>1</v>
      </c>
      <c r="L89" t="s">
        <v>291</v>
      </c>
      <c r="M89">
        <v>248</v>
      </c>
    </row>
    <row r="90" spans="1:13">
      <c r="A90" t="s">
        <v>286</v>
      </c>
      <c r="B90" s="150">
        <v>0.376</v>
      </c>
      <c r="C90" t="s">
        <v>357</v>
      </c>
      <c r="D90" s="150">
        <v>0.376</v>
      </c>
      <c r="E90" t="s">
        <v>288</v>
      </c>
      <c r="F90">
        <v>1912</v>
      </c>
      <c r="G90">
        <v>0</v>
      </c>
      <c r="H90" s="150">
        <v>0</v>
      </c>
      <c r="I90" t="s">
        <v>358</v>
      </c>
      <c r="J90">
        <v>50</v>
      </c>
      <c r="K90" s="29">
        <v>1</v>
      </c>
      <c r="L90" t="s">
        <v>291</v>
      </c>
      <c r="M90">
        <v>248</v>
      </c>
    </row>
    <row r="91" spans="1:13">
      <c r="A91" t="s">
        <v>286</v>
      </c>
      <c r="B91" s="150">
        <v>0.376</v>
      </c>
      <c r="C91" t="s">
        <v>357</v>
      </c>
      <c r="D91" s="150">
        <v>0.376</v>
      </c>
      <c r="E91" t="s">
        <v>288</v>
      </c>
      <c r="F91">
        <v>1913</v>
      </c>
      <c r="G91">
        <v>0</v>
      </c>
      <c r="H91" s="150">
        <v>0</v>
      </c>
      <c r="I91" t="s">
        <v>358</v>
      </c>
      <c r="J91">
        <v>50</v>
      </c>
      <c r="K91" s="29">
        <v>1</v>
      </c>
      <c r="L91" t="s">
        <v>291</v>
      </c>
      <c r="M91">
        <v>248</v>
      </c>
    </row>
    <row r="92" spans="1:13">
      <c r="A92" t="s">
        <v>286</v>
      </c>
      <c r="B92" s="150">
        <v>0.376</v>
      </c>
      <c r="C92" t="s">
        <v>357</v>
      </c>
      <c r="D92" s="150">
        <v>0.376</v>
      </c>
      <c r="E92" t="s">
        <v>288</v>
      </c>
      <c r="F92">
        <v>1914</v>
      </c>
      <c r="G92">
        <v>0</v>
      </c>
      <c r="H92" s="150">
        <v>0</v>
      </c>
      <c r="I92" t="s">
        <v>358</v>
      </c>
      <c r="J92">
        <v>50</v>
      </c>
      <c r="K92" s="29">
        <v>1</v>
      </c>
      <c r="L92" t="s">
        <v>291</v>
      </c>
      <c r="M92">
        <v>248</v>
      </c>
    </row>
    <row r="93" spans="1:13">
      <c r="A93" t="s">
        <v>286</v>
      </c>
      <c r="B93" s="150">
        <v>0.376</v>
      </c>
      <c r="C93" t="s">
        <v>357</v>
      </c>
      <c r="D93" s="150">
        <v>0.376</v>
      </c>
      <c r="E93" t="s">
        <v>288</v>
      </c>
      <c r="F93">
        <v>1915</v>
      </c>
      <c r="G93">
        <v>0</v>
      </c>
      <c r="H93" s="150">
        <v>0</v>
      </c>
      <c r="I93" t="s">
        <v>358</v>
      </c>
      <c r="J93">
        <v>50</v>
      </c>
      <c r="K93" s="29">
        <v>1</v>
      </c>
      <c r="L93" t="s">
        <v>291</v>
      </c>
      <c r="M93">
        <v>248</v>
      </c>
    </row>
    <row r="94" spans="1:13">
      <c r="A94" t="s">
        <v>286</v>
      </c>
      <c r="B94" s="150">
        <v>0.376</v>
      </c>
      <c r="C94" t="s">
        <v>357</v>
      </c>
      <c r="D94" s="150">
        <v>0.376</v>
      </c>
      <c r="E94" t="s">
        <v>288</v>
      </c>
      <c r="F94">
        <v>1916</v>
      </c>
      <c r="G94">
        <v>0</v>
      </c>
      <c r="H94" s="150">
        <v>0</v>
      </c>
      <c r="I94" t="s">
        <v>358</v>
      </c>
      <c r="J94">
        <v>50</v>
      </c>
      <c r="K94" s="29">
        <v>1</v>
      </c>
      <c r="L94" t="s">
        <v>291</v>
      </c>
      <c r="M94">
        <v>248</v>
      </c>
    </row>
    <row r="95" spans="1:13">
      <c r="A95" t="s">
        <v>286</v>
      </c>
      <c r="B95" s="150">
        <v>0.376</v>
      </c>
      <c r="C95" t="s">
        <v>357</v>
      </c>
      <c r="D95" s="150">
        <v>0.376</v>
      </c>
      <c r="E95" t="s">
        <v>288</v>
      </c>
      <c r="F95">
        <v>1917</v>
      </c>
      <c r="G95">
        <v>0</v>
      </c>
      <c r="H95" s="150">
        <v>0</v>
      </c>
      <c r="I95" t="s">
        <v>358</v>
      </c>
      <c r="J95">
        <v>50</v>
      </c>
      <c r="K95" s="29">
        <v>1</v>
      </c>
      <c r="L95" t="s">
        <v>291</v>
      </c>
      <c r="M95">
        <v>248</v>
      </c>
    </row>
    <row r="96" spans="1:13">
      <c r="A96" t="s">
        <v>286</v>
      </c>
      <c r="B96" s="150">
        <v>0.376</v>
      </c>
      <c r="C96" t="s">
        <v>357</v>
      </c>
      <c r="D96" s="150">
        <v>0.376</v>
      </c>
      <c r="E96" t="s">
        <v>288</v>
      </c>
      <c r="F96">
        <v>1918</v>
      </c>
      <c r="G96">
        <v>0</v>
      </c>
      <c r="H96" s="150">
        <v>0</v>
      </c>
      <c r="I96" t="s">
        <v>358</v>
      </c>
      <c r="J96">
        <v>50</v>
      </c>
      <c r="K96" s="29">
        <v>1</v>
      </c>
      <c r="L96" t="s">
        <v>291</v>
      </c>
      <c r="M96">
        <v>248</v>
      </c>
    </row>
    <row r="97" spans="1:13">
      <c r="A97" t="s">
        <v>286</v>
      </c>
      <c r="B97" s="150">
        <v>0.376</v>
      </c>
      <c r="C97" t="s">
        <v>357</v>
      </c>
      <c r="D97" s="150">
        <v>0.376</v>
      </c>
      <c r="E97" t="s">
        <v>288</v>
      </c>
      <c r="F97">
        <v>1919</v>
      </c>
      <c r="G97">
        <v>0</v>
      </c>
      <c r="H97" s="150">
        <v>0</v>
      </c>
      <c r="I97" t="s">
        <v>358</v>
      </c>
      <c r="J97">
        <v>50</v>
      </c>
      <c r="K97" s="29">
        <v>1</v>
      </c>
      <c r="L97" t="s">
        <v>291</v>
      </c>
      <c r="M97">
        <v>248</v>
      </c>
    </row>
    <row r="98" spans="1:13">
      <c r="A98" t="s">
        <v>286</v>
      </c>
      <c r="B98" s="150">
        <v>0.376</v>
      </c>
      <c r="C98" t="s">
        <v>357</v>
      </c>
      <c r="D98" s="150">
        <v>0.376</v>
      </c>
      <c r="E98" t="s">
        <v>288</v>
      </c>
      <c r="F98">
        <v>1920</v>
      </c>
      <c r="G98">
        <v>0</v>
      </c>
      <c r="H98" s="150">
        <v>0</v>
      </c>
      <c r="I98" t="s">
        <v>358</v>
      </c>
      <c r="J98">
        <v>50</v>
      </c>
      <c r="K98" s="29">
        <v>1</v>
      </c>
      <c r="L98" t="s">
        <v>291</v>
      </c>
      <c r="M98">
        <v>248</v>
      </c>
    </row>
    <row r="99" spans="1:13">
      <c r="A99" t="s">
        <v>286</v>
      </c>
      <c r="B99" s="150">
        <v>0.376</v>
      </c>
      <c r="C99" t="s">
        <v>357</v>
      </c>
      <c r="D99" s="150">
        <v>0.376</v>
      </c>
      <c r="E99" t="s">
        <v>288</v>
      </c>
      <c r="F99">
        <v>1921</v>
      </c>
      <c r="G99">
        <v>0</v>
      </c>
      <c r="H99" s="150">
        <v>0</v>
      </c>
      <c r="I99" t="s">
        <v>358</v>
      </c>
      <c r="J99">
        <v>50</v>
      </c>
      <c r="K99" s="29">
        <v>1</v>
      </c>
      <c r="L99" t="s">
        <v>291</v>
      </c>
      <c r="M99">
        <v>248</v>
      </c>
    </row>
    <row r="100" spans="1:13">
      <c r="A100" t="s">
        <v>286</v>
      </c>
      <c r="B100" s="150">
        <v>0.376</v>
      </c>
      <c r="C100" t="s">
        <v>357</v>
      </c>
      <c r="D100" s="150">
        <v>0.376</v>
      </c>
      <c r="E100" t="s">
        <v>288</v>
      </c>
      <c r="F100">
        <v>1922</v>
      </c>
      <c r="G100">
        <v>0</v>
      </c>
      <c r="H100" s="150">
        <v>0</v>
      </c>
      <c r="I100" t="s">
        <v>358</v>
      </c>
      <c r="J100">
        <v>50</v>
      </c>
      <c r="K100" s="29">
        <v>1</v>
      </c>
      <c r="L100" t="s">
        <v>291</v>
      </c>
      <c r="M100">
        <v>248</v>
      </c>
    </row>
    <row r="101" spans="1:13">
      <c r="A101" t="s">
        <v>286</v>
      </c>
      <c r="B101" s="150">
        <v>0.376</v>
      </c>
      <c r="C101" t="s">
        <v>357</v>
      </c>
      <c r="D101" s="150">
        <v>0.376</v>
      </c>
      <c r="E101" t="s">
        <v>288</v>
      </c>
      <c r="F101">
        <v>1923</v>
      </c>
      <c r="G101">
        <v>1</v>
      </c>
      <c r="H101" s="150">
        <v>0.02</v>
      </c>
      <c r="I101" t="s">
        <v>358</v>
      </c>
      <c r="J101">
        <v>50</v>
      </c>
      <c r="K101" s="29">
        <v>1</v>
      </c>
      <c r="L101" t="s">
        <v>291</v>
      </c>
      <c r="M101">
        <v>248</v>
      </c>
    </row>
    <row r="102" spans="1:13">
      <c r="A102" t="s">
        <v>286</v>
      </c>
      <c r="B102" s="150">
        <v>0.376</v>
      </c>
      <c r="C102" t="s">
        <v>357</v>
      </c>
      <c r="D102" s="150">
        <v>0.376</v>
      </c>
      <c r="E102" t="s">
        <v>288</v>
      </c>
      <c r="F102">
        <v>1924</v>
      </c>
      <c r="G102">
        <v>0</v>
      </c>
      <c r="H102" s="150">
        <v>0</v>
      </c>
      <c r="I102" t="s">
        <v>358</v>
      </c>
      <c r="J102">
        <v>50</v>
      </c>
      <c r="K102" s="29">
        <v>1</v>
      </c>
      <c r="L102" t="s">
        <v>291</v>
      </c>
      <c r="M102">
        <v>248</v>
      </c>
    </row>
    <row r="103" spans="1:13">
      <c r="A103" t="s">
        <v>286</v>
      </c>
      <c r="B103" s="150">
        <v>0.376</v>
      </c>
      <c r="C103" t="s">
        <v>357</v>
      </c>
      <c r="D103" s="150">
        <v>0.376</v>
      </c>
      <c r="E103" t="s">
        <v>288</v>
      </c>
      <c r="F103">
        <v>1925</v>
      </c>
      <c r="G103">
        <v>0</v>
      </c>
      <c r="H103" s="150">
        <v>0</v>
      </c>
      <c r="I103" t="s">
        <v>358</v>
      </c>
      <c r="J103">
        <v>50</v>
      </c>
      <c r="K103" s="29">
        <v>1</v>
      </c>
      <c r="L103" t="s">
        <v>291</v>
      </c>
      <c r="M103">
        <v>248</v>
      </c>
    </row>
    <row r="104" spans="1:13">
      <c r="A104" t="s">
        <v>286</v>
      </c>
      <c r="B104" s="150">
        <v>0.376</v>
      </c>
      <c r="C104" t="s">
        <v>357</v>
      </c>
      <c r="D104" s="150">
        <v>0.376</v>
      </c>
      <c r="E104" t="s">
        <v>288</v>
      </c>
      <c r="F104">
        <v>1926</v>
      </c>
      <c r="G104">
        <v>0</v>
      </c>
      <c r="H104" s="150">
        <v>0</v>
      </c>
      <c r="I104" t="s">
        <v>358</v>
      </c>
      <c r="J104">
        <v>50</v>
      </c>
      <c r="K104" s="29">
        <v>1</v>
      </c>
      <c r="L104" t="s">
        <v>291</v>
      </c>
      <c r="M104">
        <v>248</v>
      </c>
    </row>
    <row r="105" spans="1:13">
      <c r="A105" t="s">
        <v>286</v>
      </c>
      <c r="B105" s="150">
        <v>0.376</v>
      </c>
      <c r="C105" t="s">
        <v>357</v>
      </c>
      <c r="D105" s="150">
        <v>0.376</v>
      </c>
      <c r="E105" t="s">
        <v>288</v>
      </c>
      <c r="F105">
        <v>1927</v>
      </c>
      <c r="G105">
        <v>0</v>
      </c>
      <c r="H105" s="150">
        <v>0</v>
      </c>
      <c r="I105" t="s">
        <v>358</v>
      </c>
      <c r="J105">
        <v>50</v>
      </c>
      <c r="K105" s="29">
        <v>1</v>
      </c>
      <c r="L105" t="s">
        <v>291</v>
      </c>
      <c r="M105">
        <v>248</v>
      </c>
    </row>
    <row r="106" spans="1:13">
      <c r="A106" t="s">
        <v>286</v>
      </c>
      <c r="B106" s="150">
        <v>0.376</v>
      </c>
      <c r="C106" t="s">
        <v>357</v>
      </c>
      <c r="D106" s="150">
        <v>0.376</v>
      </c>
      <c r="E106" t="s">
        <v>288</v>
      </c>
      <c r="F106">
        <v>1928</v>
      </c>
      <c r="G106">
        <v>0</v>
      </c>
      <c r="H106" s="150">
        <v>0</v>
      </c>
      <c r="I106" t="s">
        <v>358</v>
      </c>
      <c r="J106">
        <v>50</v>
      </c>
      <c r="K106" s="29">
        <v>1</v>
      </c>
      <c r="L106" t="s">
        <v>291</v>
      </c>
      <c r="M106">
        <v>248</v>
      </c>
    </row>
    <row r="107" spans="1:13">
      <c r="A107" t="s">
        <v>286</v>
      </c>
      <c r="B107" s="150">
        <v>0.376</v>
      </c>
      <c r="C107" t="s">
        <v>357</v>
      </c>
      <c r="D107" s="150">
        <v>0.376</v>
      </c>
      <c r="E107" t="s">
        <v>288</v>
      </c>
      <c r="F107">
        <v>1929</v>
      </c>
      <c r="G107">
        <v>0</v>
      </c>
      <c r="H107" s="150">
        <v>0</v>
      </c>
      <c r="I107" t="s">
        <v>358</v>
      </c>
      <c r="J107">
        <v>50</v>
      </c>
      <c r="K107" s="29">
        <v>1</v>
      </c>
      <c r="L107" t="s">
        <v>291</v>
      </c>
      <c r="M107">
        <v>248</v>
      </c>
    </row>
    <row r="108" spans="1:13">
      <c r="A108" t="s">
        <v>286</v>
      </c>
      <c r="B108" s="150">
        <v>0.376</v>
      </c>
      <c r="C108" t="s">
        <v>357</v>
      </c>
      <c r="D108" s="150">
        <v>0.376</v>
      </c>
      <c r="E108" t="s">
        <v>288</v>
      </c>
      <c r="F108">
        <v>1930</v>
      </c>
      <c r="G108">
        <v>0</v>
      </c>
      <c r="H108" s="150">
        <v>0</v>
      </c>
      <c r="I108" t="s">
        <v>358</v>
      </c>
      <c r="J108">
        <v>50</v>
      </c>
      <c r="K108" s="29">
        <v>1</v>
      </c>
      <c r="L108" t="s">
        <v>291</v>
      </c>
      <c r="M108">
        <v>248</v>
      </c>
    </row>
    <row r="109" spans="1:13">
      <c r="A109" t="s">
        <v>286</v>
      </c>
      <c r="B109" s="150">
        <v>0.376</v>
      </c>
      <c r="C109" t="s">
        <v>357</v>
      </c>
      <c r="D109" s="150">
        <v>0.376</v>
      </c>
      <c r="E109" t="s">
        <v>288</v>
      </c>
      <c r="F109">
        <v>1931</v>
      </c>
      <c r="G109">
        <v>0</v>
      </c>
      <c r="H109" s="150">
        <v>0</v>
      </c>
      <c r="I109" t="s">
        <v>358</v>
      </c>
      <c r="J109">
        <v>50</v>
      </c>
      <c r="K109" s="29">
        <v>1</v>
      </c>
      <c r="L109" t="s">
        <v>291</v>
      </c>
      <c r="M109">
        <v>248</v>
      </c>
    </row>
    <row r="110" spans="1:13">
      <c r="A110" t="s">
        <v>286</v>
      </c>
      <c r="B110" s="150">
        <v>0.376</v>
      </c>
      <c r="C110" t="s">
        <v>357</v>
      </c>
      <c r="D110" s="150">
        <v>0.376</v>
      </c>
      <c r="E110" t="s">
        <v>288</v>
      </c>
      <c r="F110">
        <v>1932</v>
      </c>
      <c r="G110">
        <v>0</v>
      </c>
      <c r="H110" s="150">
        <v>0</v>
      </c>
      <c r="I110" t="s">
        <v>358</v>
      </c>
      <c r="J110">
        <v>50</v>
      </c>
      <c r="K110" s="29">
        <v>1</v>
      </c>
      <c r="L110" t="s">
        <v>291</v>
      </c>
      <c r="M110">
        <v>248</v>
      </c>
    </row>
    <row r="111" spans="1:13">
      <c r="A111" t="s">
        <v>286</v>
      </c>
      <c r="B111" s="150">
        <v>0.376</v>
      </c>
      <c r="C111" t="s">
        <v>357</v>
      </c>
      <c r="D111" s="150">
        <v>0.376</v>
      </c>
      <c r="E111" t="s">
        <v>288</v>
      </c>
      <c r="F111">
        <v>1933</v>
      </c>
      <c r="G111">
        <v>0</v>
      </c>
      <c r="H111" s="150">
        <v>0</v>
      </c>
      <c r="I111" t="s">
        <v>358</v>
      </c>
      <c r="J111">
        <v>50</v>
      </c>
      <c r="K111" s="29">
        <v>1</v>
      </c>
      <c r="L111" t="s">
        <v>291</v>
      </c>
      <c r="M111">
        <v>248</v>
      </c>
    </row>
    <row r="112" spans="1:13">
      <c r="A112" t="s">
        <v>286</v>
      </c>
      <c r="B112" s="150">
        <v>0.376</v>
      </c>
      <c r="C112" t="s">
        <v>357</v>
      </c>
      <c r="D112" s="150">
        <v>0.376</v>
      </c>
      <c r="E112" t="s">
        <v>288</v>
      </c>
      <c r="F112">
        <v>1934</v>
      </c>
      <c r="G112">
        <v>0</v>
      </c>
      <c r="H112" s="150">
        <v>0</v>
      </c>
      <c r="I112" t="s">
        <v>358</v>
      </c>
      <c r="J112">
        <v>50</v>
      </c>
      <c r="K112" s="29">
        <v>1</v>
      </c>
      <c r="L112" t="s">
        <v>291</v>
      </c>
      <c r="M112">
        <v>248</v>
      </c>
    </row>
    <row r="113" spans="1:13">
      <c r="A113" t="s">
        <v>286</v>
      </c>
      <c r="B113" s="150">
        <v>0.376</v>
      </c>
      <c r="C113" t="s">
        <v>357</v>
      </c>
      <c r="D113" s="150">
        <v>0.376</v>
      </c>
      <c r="E113" t="s">
        <v>288</v>
      </c>
      <c r="F113">
        <v>1935</v>
      </c>
      <c r="G113">
        <v>0</v>
      </c>
      <c r="H113" s="150">
        <v>0</v>
      </c>
      <c r="I113" t="s">
        <v>358</v>
      </c>
      <c r="J113">
        <v>50</v>
      </c>
      <c r="K113" s="29">
        <v>1</v>
      </c>
      <c r="L113" t="s">
        <v>291</v>
      </c>
      <c r="M113">
        <v>248</v>
      </c>
    </row>
    <row r="114" spans="1:13">
      <c r="A114" t="s">
        <v>286</v>
      </c>
      <c r="B114" s="150">
        <v>0.376</v>
      </c>
      <c r="C114" t="s">
        <v>357</v>
      </c>
      <c r="D114" s="150">
        <v>0.376</v>
      </c>
      <c r="E114" t="s">
        <v>288</v>
      </c>
      <c r="F114">
        <v>1936</v>
      </c>
      <c r="G114">
        <v>0</v>
      </c>
      <c r="H114" s="150">
        <v>0</v>
      </c>
      <c r="I114" t="s">
        <v>358</v>
      </c>
      <c r="J114">
        <v>50</v>
      </c>
      <c r="K114" s="29">
        <v>1</v>
      </c>
      <c r="L114" t="s">
        <v>291</v>
      </c>
      <c r="M114">
        <v>248</v>
      </c>
    </row>
    <row r="115" spans="1:13">
      <c r="A115" t="s">
        <v>286</v>
      </c>
      <c r="B115" s="150">
        <v>0.376</v>
      </c>
      <c r="C115" t="s">
        <v>357</v>
      </c>
      <c r="D115" s="150">
        <v>0.376</v>
      </c>
      <c r="E115" t="s">
        <v>288</v>
      </c>
      <c r="F115">
        <v>1937</v>
      </c>
      <c r="G115">
        <v>0</v>
      </c>
      <c r="H115" s="150">
        <v>0</v>
      </c>
      <c r="I115" t="s">
        <v>358</v>
      </c>
      <c r="J115">
        <v>50</v>
      </c>
      <c r="K115" s="29">
        <v>1</v>
      </c>
      <c r="L115" t="s">
        <v>291</v>
      </c>
      <c r="M115">
        <v>248</v>
      </c>
    </row>
    <row r="116" spans="1:13">
      <c r="A116" t="s">
        <v>286</v>
      </c>
      <c r="B116" s="150">
        <v>0.376</v>
      </c>
      <c r="C116" t="s">
        <v>357</v>
      </c>
      <c r="D116" s="150">
        <v>0.376</v>
      </c>
      <c r="E116" t="s">
        <v>288</v>
      </c>
      <c r="F116">
        <v>1938</v>
      </c>
      <c r="G116">
        <v>0</v>
      </c>
      <c r="H116" s="150">
        <v>0</v>
      </c>
      <c r="I116" t="s">
        <v>358</v>
      </c>
      <c r="J116">
        <v>50</v>
      </c>
      <c r="K116" s="29">
        <v>1</v>
      </c>
      <c r="L116" t="s">
        <v>291</v>
      </c>
      <c r="M116">
        <v>248</v>
      </c>
    </row>
    <row r="117" spans="1:13">
      <c r="A117" t="s">
        <v>286</v>
      </c>
      <c r="B117" s="150">
        <v>0.376</v>
      </c>
      <c r="C117" t="s">
        <v>357</v>
      </c>
      <c r="D117" s="150">
        <v>0.376</v>
      </c>
      <c r="E117" t="s">
        <v>288</v>
      </c>
      <c r="F117">
        <v>1939</v>
      </c>
      <c r="G117">
        <v>0</v>
      </c>
      <c r="H117" s="150">
        <v>0</v>
      </c>
      <c r="I117" t="s">
        <v>358</v>
      </c>
      <c r="J117">
        <v>50</v>
      </c>
      <c r="K117" s="29">
        <v>1</v>
      </c>
      <c r="L117" t="s">
        <v>291</v>
      </c>
      <c r="M117">
        <v>248</v>
      </c>
    </row>
    <row r="118" spans="1:13">
      <c r="A118" t="s">
        <v>286</v>
      </c>
      <c r="B118" s="150">
        <v>0.376</v>
      </c>
      <c r="C118" t="s">
        <v>357</v>
      </c>
      <c r="D118" s="150">
        <v>0.376</v>
      </c>
      <c r="E118" t="s">
        <v>288</v>
      </c>
      <c r="F118">
        <v>1940</v>
      </c>
      <c r="G118">
        <v>1</v>
      </c>
      <c r="H118" s="150">
        <v>0.02</v>
      </c>
      <c r="I118" t="s">
        <v>358</v>
      </c>
      <c r="J118">
        <v>50</v>
      </c>
      <c r="K118" s="29">
        <v>1</v>
      </c>
      <c r="L118" t="s">
        <v>291</v>
      </c>
      <c r="M118">
        <v>248</v>
      </c>
    </row>
    <row r="119" spans="1:13">
      <c r="A119" t="s">
        <v>286</v>
      </c>
      <c r="B119" s="150">
        <v>0.376</v>
      </c>
      <c r="C119" t="s">
        <v>357</v>
      </c>
      <c r="D119" s="150">
        <v>0.376</v>
      </c>
      <c r="E119" t="s">
        <v>288</v>
      </c>
      <c r="F119">
        <v>1941</v>
      </c>
      <c r="G119">
        <v>0</v>
      </c>
      <c r="H119" s="150">
        <v>0</v>
      </c>
      <c r="I119" t="s">
        <v>358</v>
      </c>
      <c r="J119">
        <v>50</v>
      </c>
      <c r="K119" s="29">
        <v>1</v>
      </c>
      <c r="L119" t="s">
        <v>291</v>
      </c>
      <c r="M119">
        <v>248</v>
      </c>
    </row>
    <row r="120" spans="1:13">
      <c r="A120" t="s">
        <v>286</v>
      </c>
      <c r="B120" s="150">
        <v>0.376</v>
      </c>
      <c r="C120" t="s">
        <v>357</v>
      </c>
      <c r="D120" s="150">
        <v>0.376</v>
      </c>
      <c r="E120" t="s">
        <v>288</v>
      </c>
      <c r="F120">
        <v>1942</v>
      </c>
      <c r="G120">
        <v>0</v>
      </c>
      <c r="H120" s="150">
        <v>0</v>
      </c>
      <c r="I120" t="s">
        <v>358</v>
      </c>
      <c r="J120">
        <v>50</v>
      </c>
      <c r="K120" s="29">
        <v>1</v>
      </c>
      <c r="L120" t="s">
        <v>291</v>
      </c>
      <c r="M120">
        <v>248</v>
      </c>
    </row>
    <row r="121" spans="1:13">
      <c r="A121" t="s">
        <v>286</v>
      </c>
      <c r="B121" s="150">
        <v>0.376</v>
      </c>
      <c r="C121" t="s">
        <v>357</v>
      </c>
      <c r="D121" s="150">
        <v>0.376</v>
      </c>
      <c r="E121" t="s">
        <v>288</v>
      </c>
      <c r="F121">
        <v>1943</v>
      </c>
      <c r="G121">
        <v>0</v>
      </c>
      <c r="H121" s="150">
        <v>0</v>
      </c>
      <c r="I121" t="s">
        <v>358</v>
      </c>
      <c r="J121">
        <v>50</v>
      </c>
      <c r="K121" s="29">
        <v>1</v>
      </c>
      <c r="L121" t="s">
        <v>291</v>
      </c>
      <c r="M121">
        <v>248</v>
      </c>
    </row>
    <row r="122" spans="1:13">
      <c r="A122" t="s">
        <v>286</v>
      </c>
      <c r="B122" s="150">
        <v>0.376</v>
      </c>
      <c r="C122" t="s">
        <v>357</v>
      </c>
      <c r="D122" s="150">
        <v>0.376</v>
      </c>
      <c r="E122" t="s">
        <v>288</v>
      </c>
      <c r="F122">
        <v>1944</v>
      </c>
      <c r="G122">
        <v>0</v>
      </c>
      <c r="H122" s="150">
        <v>0</v>
      </c>
      <c r="I122" t="s">
        <v>358</v>
      </c>
      <c r="J122">
        <v>50</v>
      </c>
      <c r="K122" s="29">
        <v>1</v>
      </c>
      <c r="L122" t="s">
        <v>291</v>
      </c>
      <c r="M122">
        <v>248</v>
      </c>
    </row>
    <row r="123" spans="1:13">
      <c r="A123" t="s">
        <v>286</v>
      </c>
      <c r="B123" s="150">
        <v>0.376</v>
      </c>
      <c r="C123" t="s">
        <v>357</v>
      </c>
      <c r="D123" s="150">
        <v>0.376</v>
      </c>
      <c r="E123" t="s">
        <v>288</v>
      </c>
      <c r="F123">
        <v>1945</v>
      </c>
      <c r="G123">
        <v>0</v>
      </c>
      <c r="H123" s="150">
        <v>0</v>
      </c>
      <c r="I123" t="s">
        <v>358</v>
      </c>
      <c r="J123">
        <v>50</v>
      </c>
      <c r="K123" s="29">
        <v>1</v>
      </c>
      <c r="L123" t="s">
        <v>291</v>
      </c>
      <c r="M123">
        <v>248</v>
      </c>
    </row>
    <row r="124" spans="1:13">
      <c r="A124" t="s">
        <v>286</v>
      </c>
      <c r="B124" s="150">
        <v>0.376</v>
      </c>
      <c r="C124" t="s">
        <v>357</v>
      </c>
      <c r="D124" s="150">
        <v>0.376</v>
      </c>
      <c r="E124" t="s">
        <v>288</v>
      </c>
      <c r="F124">
        <v>1946</v>
      </c>
      <c r="G124">
        <v>0</v>
      </c>
      <c r="H124" s="150">
        <v>0</v>
      </c>
      <c r="I124" t="s">
        <v>358</v>
      </c>
      <c r="J124">
        <v>50</v>
      </c>
      <c r="K124" s="29">
        <v>1</v>
      </c>
      <c r="L124" t="s">
        <v>291</v>
      </c>
      <c r="M124">
        <v>248</v>
      </c>
    </row>
    <row r="125" spans="1:13">
      <c r="A125" t="s">
        <v>286</v>
      </c>
      <c r="B125" s="150">
        <v>0.376</v>
      </c>
      <c r="C125" t="s">
        <v>357</v>
      </c>
      <c r="D125" s="150">
        <v>0.376</v>
      </c>
      <c r="E125" t="s">
        <v>288</v>
      </c>
      <c r="F125">
        <v>1947</v>
      </c>
      <c r="G125">
        <v>0</v>
      </c>
      <c r="H125" s="150">
        <v>0</v>
      </c>
      <c r="I125" t="s">
        <v>358</v>
      </c>
      <c r="J125">
        <v>50</v>
      </c>
      <c r="K125" s="29">
        <v>1</v>
      </c>
      <c r="L125" t="s">
        <v>291</v>
      </c>
      <c r="M125">
        <v>248</v>
      </c>
    </row>
    <row r="126" spans="1:13">
      <c r="A126" t="s">
        <v>286</v>
      </c>
      <c r="B126" s="150">
        <v>0.376</v>
      </c>
      <c r="C126" t="s">
        <v>357</v>
      </c>
      <c r="D126" s="150">
        <v>0.376</v>
      </c>
      <c r="E126" t="s">
        <v>288</v>
      </c>
      <c r="F126">
        <v>1948</v>
      </c>
      <c r="G126">
        <v>0</v>
      </c>
      <c r="H126" s="150">
        <v>0</v>
      </c>
      <c r="I126" t="s">
        <v>358</v>
      </c>
      <c r="J126">
        <v>50</v>
      </c>
      <c r="K126" s="29">
        <v>1</v>
      </c>
      <c r="L126" t="s">
        <v>291</v>
      </c>
      <c r="M126">
        <v>248</v>
      </c>
    </row>
    <row r="127" spans="1:13">
      <c r="A127" t="s">
        <v>286</v>
      </c>
      <c r="B127" s="150">
        <v>0.376</v>
      </c>
      <c r="C127" t="s">
        <v>357</v>
      </c>
      <c r="D127" s="150">
        <v>0.376</v>
      </c>
      <c r="E127" t="s">
        <v>288</v>
      </c>
      <c r="F127">
        <v>1949</v>
      </c>
      <c r="G127">
        <v>0</v>
      </c>
      <c r="H127" s="150">
        <v>0</v>
      </c>
      <c r="I127" t="s">
        <v>358</v>
      </c>
      <c r="J127">
        <v>50</v>
      </c>
      <c r="K127" s="29">
        <v>1</v>
      </c>
      <c r="L127" t="s">
        <v>291</v>
      </c>
      <c r="M127">
        <v>248</v>
      </c>
    </row>
    <row r="128" spans="1:13">
      <c r="A128" t="s">
        <v>286</v>
      </c>
      <c r="B128" s="150">
        <v>0.376</v>
      </c>
      <c r="C128" t="s">
        <v>357</v>
      </c>
      <c r="D128" s="150">
        <v>0.376</v>
      </c>
      <c r="E128" t="s">
        <v>288</v>
      </c>
      <c r="F128">
        <v>1950</v>
      </c>
      <c r="G128">
        <v>0</v>
      </c>
      <c r="H128" s="150">
        <v>0</v>
      </c>
      <c r="I128" t="s">
        <v>358</v>
      </c>
      <c r="J128">
        <v>50</v>
      </c>
      <c r="K128" s="29">
        <v>1</v>
      </c>
      <c r="L128" t="s">
        <v>291</v>
      </c>
      <c r="M128">
        <v>248</v>
      </c>
    </row>
    <row r="129" spans="1:13">
      <c r="A129" t="s">
        <v>286</v>
      </c>
      <c r="B129" s="150">
        <v>0.376</v>
      </c>
      <c r="C129" t="s">
        <v>357</v>
      </c>
      <c r="D129" s="150">
        <v>0.376</v>
      </c>
      <c r="E129" t="s">
        <v>288</v>
      </c>
      <c r="F129">
        <v>1951</v>
      </c>
      <c r="G129">
        <v>0</v>
      </c>
      <c r="H129" s="150">
        <v>0</v>
      </c>
      <c r="I129" t="s">
        <v>358</v>
      </c>
      <c r="J129">
        <v>50</v>
      </c>
      <c r="K129" s="29">
        <v>1</v>
      </c>
      <c r="L129" t="s">
        <v>291</v>
      </c>
      <c r="M129">
        <v>248</v>
      </c>
    </row>
    <row r="130" spans="1:13">
      <c r="A130" t="s">
        <v>286</v>
      </c>
      <c r="B130" s="150">
        <v>0.376</v>
      </c>
      <c r="C130" t="s">
        <v>357</v>
      </c>
      <c r="D130" s="150">
        <v>0.376</v>
      </c>
      <c r="E130" t="s">
        <v>288</v>
      </c>
      <c r="F130">
        <v>1952</v>
      </c>
      <c r="G130">
        <v>1</v>
      </c>
      <c r="H130" s="150">
        <v>0.02</v>
      </c>
      <c r="I130" t="s">
        <v>358</v>
      </c>
      <c r="J130">
        <v>50</v>
      </c>
      <c r="K130" s="29">
        <v>1</v>
      </c>
      <c r="L130" t="s">
        <v>291</v>
      </c>
      <c r="M130">
        <v>248</v>
      </c>
    </row>
    <row r="131" spans="1:13">
      <c r="A131" t="s">
        <v>286</v>
      </c>
      <c r="B131" s="150">
        <v>0.376</v>
      </c>
      <c r="C131" t="s">
        <v>357</v>
      </c>
      <c r="D131" s="150">
        <v>0.376</v>
      </c>
      <c r="E131" t="s">
        <v>288</v>
      </c>
      <c r="F131">
        <v>1953</v>
      </c>
      <c r="G131">
        <v>1</v>
      </c>
      <c r="H131" s="150">
        <v>0.02</v>
      </c>
      <c r="I131" t="s">
        <v>358</v>
      </c>
      <c r="J131">
        <v>50</v>
      </c>
      <c r="K131" s="29">
        <v>1</v>
      </c>
      <c r="L131" t="s">
        <v>291</v>
      </c>
      <c r="M131">
        <v>248</v>
      </c>
    </row>
    <row r="132" spans="1:13">
      <c r="A132" t="s">
        <v>286</v>
      </c>
      <c r="B132" s="150">
        <v>0.376</v>
      </c>
      <c r="C132" t="s">
        <v>357</v>
      </c>
      <c r="D132" s="150">
        <v>0.376</v>
      </c>
      <c r="E132" t="s">
        <v>288</v>
      </c>
      <c r="F132">
        <v>1954</v>
      </c>
      <c r="G132">
        <v>0</v>
      </c>
      <c r="H132" s="150">
        <v>0</v>
      </c>
      <c r="I132" t="s">
        <v>358</v>
      </c>
      <c r="J132">
        <v>50</v>
      </c>
      <c r="K132" s="29">
        <v>1</v>
      </c>
      <c r="L132" t="s">
        <v>291</v>
      </c>
      <c r="M132">
        <v>248</v>
      </c>
    </row>
    <row r="133" spans="1:13">
      <c r="A133" t="s">
        <v>286</v>
      </c>
      <c r="B133" s="150">
        <v>0.376</v>
      </c>
      <c r="C133" t="s">
        <v>357</v>
      </c>
      <c r="D133" s="150">
        <v>0.376</v>
      </c>
      <c r="E133" t="s">
        <v>288</v>
      </c>
      <c r="F133">
        <v>1955</v>
      </c>
      <c r="G133">
        <v>0</v>
      </c>
      <c r="H133" s="150">
        <v>0</v>
      </c>
      <c r="I133" t="s">
        <v>358</v>
      </c>
      <c r="J133">
        <v>50</v>
      </c>
      <c r="K133" s="29">
        <v>1</v>
      </c>
      <c r="L133" t="s">
        <v>291</v>
      </c>
      <c r="M133">
        <v>248</v>
      </c>
    </row>
    <row r="134" spans="1:13">
      <c r="A134" t="s">
        <v>286</v>
      </c>
      <c r="B134" s="150">
        <v>0.376</v>
      </c>
      <c r="C134" t="s">
        <v>357</v>
      </c>
      <c r="D134" s="150">
        <v>0.376</v>
      </c>
      <c r="E134" t="s">
        <v>288</v>
      </c>
      <c r="F134">
        <v>1956</v>
      </c>
      <c r="G134">
        <v>0</v>
      </c>
      <c r="H134" s="150">
        <v>0</v>
      </c>
      <c r="I134" t="s">
        <v>358</v>
      </c>
      <c r="J134">
        <v>50</v>
      </c>
      <c r="K134" s="29">
        <v>1</v>
      </c>
      <c r="L134" t="s">
        <v>291</v>
      </c>
      <c r="M134">
        <v>248</v>
      </c>
    </row>
    <row r="135" spans="1:13">
      <c r="A135" t="s">
        <v>286</v>
      </c>
      <c r="B135" s="150">
        <v>0.376</v>
      </c>
      <c r="C135" t="s">
        <v>357</v>
      </c>
      <c r="D135" s="150">
        <v>0.376</v>
      </c>
      <c r="E135" t="s">
        <v>288</v>
      </c>
      <c r="F135">
        <v>1957</v>
      </c>
      <c r="G135">
        <v>0</v>
      </c>
      <c r="H135" s="150">
        <v>0</v>
      </c>
      <c r="I135" t="s">
        <v>358</v>
      </c>
      <c r="J135">
        <v>50</v>
      </c>
      <c r="K135" s="29">
        <v>1</v>
      </c>
      <c r="L135" t="s">
        <v>291</v>
      </c>
      <c r="M135">
        <v>248</v>
      </c>
    </row>
    <row r="136" spans="1:13">
      <c r="A136" t="s">
        <v>286</v>
      </c>
      <c r="B136" s="150">
        <v>0.376</v>
      </c>
      <c r="C136" t="s">
        <v>357</v>
      </c>
      <c r="D136" s="150">
        <v>0.376</v>
      </c>
      <c r="E136" t="s">
        <v>288</v>
      </c>
      <c r="F136">
        <v>1958</v>
      </c>
      <c r="G136">
        <v>0</v>
      </c>
      <c r="H136" s="150">
        <v>0</v>
      </c>
      <c r="I136" t="s">
        <v>358</v>
      </c>
      <c r="J136">
        <v>50</v>
      </c>
      <c r="K136" s="29">
        <v>1</v>
      </c>
      <c r="L136" t="s">
        <v>291</v>
      </c>
      <c r="M136">
        <v>248</v>
      </c>
    </row>
    <row r="137" spans="1:13">
      <c r="A137" t="s">
        <v>286</v>
      </c>
      <c r="B137" s="150">
        <v>0.376</v>
      </c>
      <c r="C137" t="s">
        <v>357</v>
      </c>
      <c r="D137" s="150">
        <v>0.376</v>
      </c>
      <c r="E137" t="s">
        <v>288</v>
      </c>
      <c r="F137">
        <v>1959</v>
      </c>
      <c r="G137">
        <v>0</v>
      </c>
      <c r="H137" s="150">
        <v>0</v>
      </c>
      <c r="I137" t="s">
        <v>358</v>
      </c>
      <c r="J137">
        <v>50</v>
      </c>
      <c r="K137" s="29">
        <v>1</v>
      </c>
      <c r="L137" t="s">
        <v>291</v>
      </c>
      <c r="M137">
        <v>248</v>
      </c>
    </row>
    <row r="138" spans="1:13">
      <c r="A138" t="s">
        <v>286</v>
      </c>
      <c r="B138" s="150">
        <v>0.376</v>
      </c>
      <c r="C138" t="s">
        <v>357</v>
      </c>
      <c r="D138" s="150">
        <v>0.376</v>
      </c>
      <c r="E138" t="s">
        <v>288</v>
      </c>
      <c r="F138">
        <v>1960</v>
      </c>
      <c r="G138">
        <v>0</v>
      </c>
      <c r="H138" s="150">
        <v>0</v>
      </c>
      <c r="I138" t="s">
        <v>358</v>
      </c>
      <c r="J138">
        <v>50</v>
      </c>
      <c r="K138" s="29">
        <v>1</v>
      </c>
      <c r="L138" t="s">
        <v>291</v>
      </c>
      <c r="M138">
        <v>248</v>
      </c>
    </row>
    <row r="139" spans="1:13">
      <c r="A139" t="s">
        <v>286</v>
      </c>
      <c r="B139" s="150">
        <v>0.376</v>
      </c>
      <c r="C139" t="s">
        <v>357</v>
      </c>
      <c r="D139" s="150">
        <v>0.376</v>
      </c>
      <c r="E139" t="s">
        <v>288</v>
      </c>
      <c r="F139">
        <v>1961</v>
      </c>
      <c r="G139">
        <v>0</v>
      </c>
      <c r="H139" s="150">
        <v>0</v>
      </c>
      <c r="I139" t="s">
        <v>358</v>
      </c>
      <c r="J139">
        <v>50</v>
      </c>
      <c r="K139" s="29">
        <v>1</v>
      </c>
      <c r="L139" t="s">
        <v>291</v>
      </c>
      <c r="M139">
        <v>248</v>
      </c>
    </row>
    <row r="140" spans="1:13">
      <c r="A140" t="s">
        <v>286</v>
      </c>
      <c r="B140" s="150">
        <v>0.376</v>
      </c>
      <c r="C140" t="s">
        <v>357</v>
      </c>
      <c r="D140" s="150">
        <v>0.376</v>
      </c>
      <c r="E140" t="s">
        <v>288</v>
      </c>
      <c r="F140">
        <v>1962</v>
      </c>
      <c r="G140">
        <v>0</v>
      </c>
      <c r="H140" s="150">
        <v>0</v>
      </c>
      <c r="I140" t="s">
        <v>358</v>
      </c>
      <c r="J140">
        <v>50</v>
      </c>
      <c r="K140" s="29">
        <v>1</v>
      </c>
      <c r="L140" t="s">
        <v>291</v>
      </c>
      <c r="M140">
        <v>248</v>
      </c>
    </row>
    <row r="141" spans="1:13">
      <c r="A141" t="s">
        <v>286</v>
      </c>
      <c r="B141" s="150">
        <v>0.376</v>
      </c>
      <c r="C141" t="s">
        <v>357</v>
      </c>
      <c r="D141" s="150">
        <v>0.376</v>
      </c>
      <c r="E141" t="s">
        <v>288</v>
      </c>
      <c r="F141">
        <v>1963</v>
      </c>
      <c r="G141">
        <v>0</v>
      </c>
      <c r="H141" s="150">
        <v>0</v>
      </c>
      <c r="I141" t="s">
        <v>358</v>
      </c>
      <c r="J141">
        <v>50</v>
      </c>
      <c r="K141" s="29">
        <v>1</v>
      </c>
      <c r="L141" t="s">
        <v>291</v>
      </c>
      <c r="M141">
        <v>248</v>
      </c>
    </row>
    <row r="142" spans="1:13">
      <c r="A142" t="s">
        <v>286</v>
      </c>
      <c r="B142" s="150">
        <v>0.376</v>
      </c>
      <c r="C142" t="s">
        <v>357</v>
      </c>
      <c r="D142" s="150">
        <v>0.376</v>
      </c>
      <c r="E142" t="s">
        <v>288</v>
      </c>
      <c r="F142">
        <v>1964</v>
      </c>
      <c r="G142">
        <v>0</v>
      </c>
      <c r="H142" s="150">
        <v>0</v>
      </c>
      <c r="I142" t="s">
        <v>358</v>
      </c>
      <c r="J142">
        <v>50</v>
      </c>
      <c r="K142" s="29">
        <v>1</v>
      </c>
      <c r="L142" t="s">
        <v>291</v>
      </c>
      <c r="M142">
        <v>248</v>
      </c>
    </row>
    <row r="143" spans="1:13">
      <c r="A143" t="s">
        <v>286</v>
      </c>
      <c r="B143" s="150">
        <v>0.376</v>
      </c>
      <c r="C143" t="s">
        <v>357</v>
      </c>
      <c r="D143" s="150">
        <v>0.376</v>
      </c>
      <c r="E143" t="s">
        <v>288</v>
      </c>
      <c r="F143">
        <v>1965</v>
      </c>
      <c r="G143">
        <v>0</v>
      </c>
      <c r="H143" s="150">
        <v>0</v>
      </c>
      <c r="I143" t="s">
        <v>358</v>
      </c>
      <c r="J143">
        <v>50</v>
      </c>
      <c r="K143" s="29">
        <v>1</v>
      </c>
      <c r="L143" t="s">
        <v>291</v>
      </c>
      <c r="M143">
        <v>248</v>
      </c>
    </row>
    <row r="144" spans="1:13">
      <c r="A144" t="s">
        <v>286</v>
      </c>
      <c r="B144" s="150">
        <v>0.376</v>
      </c>
      <c r="C144" t="s">
        <v>357</v>
      </c>
      <c r="D144" s="150">
        <v>0.376</v>
      </c>
      <c r="E144" t="s">
        <v>288</v>
      </c>
      <c r="F144">
        <v>1966</v>
      </c>
      <c r="G144">
        <v>0</v>
      </c>
      <c r="H144" s="150">
        <v>0</v>
      </c>
      <c r="I144" t="s">
        <v>358</v>
      </c>
      <c r="J144">
        <v>50</v>
      </c>
      <c r="K144" s="29">
        <v>1</v>
      </c>
      <c r="L144" t="s">
        <v>291</v>
      </c>
      <c r="M144">
        <v>248</v>
      </c>
    </row>
    <row r="145" spans="1:13">
      <c r="A145" t="s">
        <v>286</v>
      </c>
      <c r="B145" s="150">
        <v>0.376</v>
      </c>
      <c r="C145" t="s">
        <v>357</v>
      </c>
      <c r="D145" s="150">
        <v>0.376</v>
      </c>
      <c r="E145" t="s">
        <v>288</v>
      </c>
      <c r="F145">
        <v>1967</v>
      </c>
      <c r="G145">
        <v>0</v>
      </c>
      <c r="H145" s="150">
        <v>0</v>
      </c>
      <c r="I145" t="s">
        <v>358</v>
      </c>
      <c r="J145">
        <v>50</v>
      </c>
      <c r="K145" s="29">
        <v>1</v>
      </c>
      <c r="L145" t="s">
        <v>291</v>
      </c>
      <c r="M145">
        <v>248</v>
      </c>
    </row>
    <row r="146" spans="1:13">
      <c r="A146" t="s">
        <v>286</v>
      </c>
      <c r="B146" s="150">
        <v>0.376</v>
      </c>
      <c r="C146" t="s">
        <v>357</v>
      </c>
      <c r="D146" s="150">
        <v>0.376</v>
      </c>
      <c r="E146" t="s">
        <v>288</v>
      </c>
      <c r="F146">
        <v>1968</v>
      </c>
      <c r="G146">
        <v>1</v>
      </c>
      <c r="H146" s="150">
        <v>0.02</v>
      </c>
      <c r="I146" t="s">
        <v>358</v>
      </c>
      <c r="J146">
        <v>50</v>
      </c>
      <c r="K146" s="29">
        <v>1</v>
      </c>
      <c r="L146" t="s">
        <v>291</v>
      </c>
      <c r="M146">
        <v>248</v>
      </c>
    </row>
    <row r="147" spans="1:13">
      <c r="A147" t="s">
        <v>286</v>
      </c>
      <c r="B147" s="150">
        <v>0.376</v>
      </c>
      <c r="C147" t="s">
        <v>357</v>
      </c>
      <c r="D147" s="150">
        <v>0.376</v>
      </c>
      <c r="E147" t="s">
        <v>288</v>
      </c>
      <c r="F147">
        <v>1969</v>
      </c>
      <c r="G147">
        <v>3</v>
      </c>
      <c r="H147" s="150">
        <v>0.06</v>
      </c>
      <c r="I147" t="s">
        <v>358</v>
      </c>
      <c r="J147">
        <v>50</v>
      </c>
      <c r="K147" s="29">
        <v>1</v>
      </c>
      <c r="L147" t="s">
        <v>291</v>
      </c>
      <c r="M147">
        <v>248</v>
      </c>
    </row>
    <row r="148" spans="1:13">
      <c r="A148" t="s">
        <v>286</v>
      </c>
      <c r="B148" s="150">
        <v>0.376</v>
      </c>
      <c r="C148" t="s">
        <v>357</v>
      </c>
      <c r="D148" s="150">
        <v>0.376</v>
      </c>
      <c r="E148" t="s">
        <v>288</v>
      </c>
      <c r="F148">
        <v>1970</v>
      </c>
      <c r="G148">
        <v>1</v>
      </c>
      <c r="H148" s="150">
        <v>0.02</v>
      </c>
      <c r="I148" t="s">
        <v>358</v>
      </c>
      <c r="J148">
        <v>50</v>
      </c>
      <c r="K148" s="29">
        <v>1</v>
      </c>
      <c r="L148" t="s">
        <v>291</v>
      </c>
      <c r="M148">
        <v>248</v>
      </c>
    </row>
    <row r="149" spans="1:13">
      <c r="A149" t="s">
        <v>286</v>
      </c>
      <c r="B149" s="150">
        <v>0.376</v>
      </c>
      <c r="C149" t="s">
        <v>357</v>
      </c>
      <c r="D149" s="150">
        <v>0.376</v>
      </c>
      <c r="E149" t="s">
        <v>288</v>
      </c>
      <c r="F149">
        <v>1971</v>
      </c>
      <c r="G149">
        <v>0</v>
      </c>
      <c r="H149" s="150">
        <v>0</v>
      </c>
      <c r="I149" t="s">
        <v>358</v>
      </c>
      <c r="J149">
        <v>50</v>
      </c>
      <c r="K149" s="29">
        <v>1</v>
      </c>
      <c r="L149" t="s">
        <v>291</v>
      </c>
      <c r="M149">
        <v>248</v>
      </c>
    </row>
    <row r="150" spans="1:13">
      <c r="A150" t="s">
        <v>286</v>
      </c>
      <c r="B150" s="150">
        <v>0.376</v>
      </c>
      <c r="C150" t="s">
        <v>357</v>
      </c>
      <c r="D150" s="150">
        <v>0.376</v>
      </c>
      <c r="E150" t="s">
        <v>288</v>
      </c>
      <c r="F150">
        <v>1972</v>
      </c>
      <c r="G150">
        <v>1</v>
      </c>
      <c r="H150" s="150">
        <v>0.02</v>
      </c>
      <c r="I150" t="s">
        <v>358</v>
      </c>
      <c r="J150">
        <v>50</v>
      </c>
      <c r="K150" s="29">
        <v>1</v>
      </c>
      <c r="L150" t="s">
        <v>291</v>
      </c>
      <c r="M150">
        <v>248</v>
      </c>
    </row>
    <row r="151" spans="1:13">
      <c r="A151" t="s">
        <v>286</v>
      </c>
      <c r="B151" s="150">
        <v>0.376</v>
      </c>
      <c r="C151" t="s">
        <v>357</v>
      </c>
      <c r="D151" s="150">
        <v>0.376</v>
      </c>
      <c r="E151" t="s">
        <v>288</v>
      </c>
      <c r="F151">
        <v>1973</v>
      </c>
      <c r="G151">
        <v>0</v>
      </c>
      <c r="H151" s="150">
        <v>0</v>
      </c>
      <c r="I151" t="s">
        <v>358</v>
      </c>
      <c r="J151">
        <v>50</v>
      </c>
      <c r="K151" s="29">
        <v>1</v>
      </c>
      <c r="L151" t="s">
        <v>291</v>
      </c>
      <c r="M151">
        <v>248</v>
      </c>
    </row>
    <row r="152" spans="1:13">
      <c r="A152" t="s">
        <v>286</v>
      </c>
      <c r="B152" s="150">
        <v>0.376</v>
      </c>
      <c r="C152" t="s">
        <v>357</v>
      </c>
      <c r="D152" s="150">
        <v>0.376</v>
      </c>
      <c r="E152" t="s">
        <v>288</v>
      </c>
      <c r="F152">
        <v>1974</v>
      </c>
      <c r="G152">
        <v>2</v>
      </c>
      <c r="H152" s="150">
        <v>0.04</v>
      </c>
      <c r="I152" t="s">
        <v>358</v>
      </c>
      <c r="J152">
        <v>50</v>
      </c>
      <c r="K152" s="29">
        <v>1</v>
      </c>
      <c r="L152" t="s">
        <v>291</v>
      </c>
      <c r="M152">
        <v>248</v>
      </c>
    </row>
    <row r="153" spans="1:13">
      <c r="A153" t="s">
        <v>286</v>
      </c>
      <c r="B153" s="150">
        <v>0.376</v>
      </c>
      <c r="C153" t="s">
        <v>357</v>
      </c>
      <c r="D153" s="150">
        <v>0.376</v>
      </c>
      <c r="E153" t="s">
        <v>288</v>
      </c>
      <c r="F153">
        <v>1975</v>
      </c>
      <c r="G153">
        <v>1</v>
      </c>
      <c r="H153" s="150">
        <v>0.02</v>
      </c>
      <c r="I153" t="s">
        <v>358</v>
      </c>
      <c r="J153">
        <v>50</v>
      </c>
      <c r="K153" s="29">
        <v>1</v>
      </c>
      <c r="L153" t="s">
        <v>291</v>
      </c>
      <c r="M153">
        <v>248</v>
      </c>
    </row>
    <row r="154" spans="1:13">
      <c r="A154" t="s">
        <v>286</v>
      </c>
      <c r="B154" s="150">
        <v>0.376</v>
      </c>
      <c r="C154" t="s">
        <v>357</v>
      </c>
      <c r="D154" s="150">
        <v>0.376</v>
      </c>
      <c r="E154" t="s">
        <v>288</v>
      </c>
      <c r="F154">
        <v>1976</v>
      </c>
      <c r="G154">
        <v>1</v>
      </c>
      <c r="H154" s="150">
        <v>0.02</v>
      </c>
      <c r="I154" t="s">
        <v>358</v>
      </c>
      <c r="J154">
        <v>50</v>
      </c>
      <c r="K154" s="29">
        <v>1</v>
      </c>
      <c r="L154" t="s">
        <v>291</v>
      </c>
      <c r="M154">
        <v>248</v>
      </c>
    </row>
    <row r="155" spans="1:13">
      <c r="A155" t="s">
        <v>286</v>
      </c>
      <c r="B155" s="150">
        <v>0.376</v>
      </c>
      <c r="C155" t="s">
        <v>357</v>
      </c>
      <c r="D155" s="150">
        <v>0.376</v>
      </c>
      <c r="E155" t="s">
        <v>288</v>
      </c>
      <c r="F155">
        <v>1977</v>
      </c>
      <c r="G155">
        <v>2</v>
      </c>
      <c r="H155" s="150">
        <v>0.04</v>
      </c>
      <c r="I155" t="s">
        <v>358</v>
      </c>
      <c r="J155">
        <v>50</v>
      </c>
      <c r="K155" s="29">
        <v>1</v>
      </c>
      <c r="L155" t="s">
        <v>291</v>
      </c>
      <c r="M155">
        <v>248</v>
      </c>
    </row>
    <row r="156" spans="1:13">
      <c r="A156" t="s">
        <v>286</v>
      </c>
      <c r="B156" s="150">
        <v>0.376</v>
      </c>
      <c r="C156" t="s">
        <v>357</v>
      </c>
      <c r="D156" s="150">
        <v>0.376</v>
      </c>
      <c r="E156" t="s">
        <v>288</v>
      </c>
      <c r="F156">
        <v>1978</v>
      </c>
      <c r="G156">
        <v>7</v>
      </c>
      <c r="H156" s="150">
        <v>0.14000000000000001</v>
      </c>
      <c r="I156" t="s">
        <v>358</v>
      </c>
      <c r="J156">
        <v>50</v>
      </c>
      <c r="K156" s="29">
        <v>1</v>
      </c>
      <c r="L156" t="s">
        <v>291</v>
      </c>
      <c r="M156">
        <v>248</v>
      </c>
    </row>
    <row r="157" spans="1:13">
      <c r="A157" t="s">
        <v>286</v>
      </c>
      <c r="B157" s="150">
        <v>0.376</v>
      </c>
      <c r="C157" t="s">
        <v>357</v>
      </c>
      <c r="D157" s="150">
        <v>0.376</v>
      </c>
      <c r="E157" t="s">
        <v>288</v>
      </c>
      <c r="F157">
        <v>1979</v>
      </c>
      <c r="G157">
        <v>3</v>
      </c>
      <c r="H157" s="150">
        <v>0.06</v>
      </c>
      <c r="I157" t="s">
        <v>358</v>
      </c>
      <c r="J157">
        <v>50</v>
      </c>
      <c r="K157" s="29">
        <v>1</v>
      </c>
      <c r="L157" t="s">
        <v>291</v>
      </c>
      <c r="M157">
        <v>248</v>
      </c>
    </row>
    <row r="158" spans="1:13">
      <c r="A158" t="s">
        <v>286</v>
      </c>
      <c r="B158" s="150">
        <v>0.376</v>
      </c>
      <c r="C158" t="s">
        <v>357</v>
      </c>
      <c r="D158" s="150">
        <v>0.376</v>
      </c>
      <c r="E158" t="s">
        <v>288</v>
      </c>
      <c r="F158">
        <v>1980</v>
      </c>
      <c r="G158">
        <v>2</v>
      </c>
      <c r="H158" s="150">
        <v>0.04</v>
      </c>
      <c r="I158" t="s">
        <v>358</v>
      </c>
      <c r="J158">
        <v>50</v>
      </c>
      <c r="K158" s="29">
        <v>1</v>
      </c>
      <c r="L158" t="s">
        <v>291</v>
      </c>
      <c r="M158">
        <v>248</v>
      </c>
    </row>
    <row r="159" spans="1:13">
      <c r="A159" t="s">
        <v>286</v>
      </c>
      <c r="B159" s="150">
        <v>0.376</v>
      </c>
      <c r="C159" t="s">
        <v>357</v>
      </c>
      <c r="D159" s="150">
        <v>0.376</v>
      </c>
      <c r="E159" t="s">
        <v>288</v>
      </c>
      <c r="F159">
        <v>1981</v>
      </c>
      <c r="G159">
        <v>4</v>
      </c>
      <c r="H159" s="150">
        <v>0.08</v>
      </c>
      <c r="I159" t="s">
        <v>358</v>
      </c>
      <c r="J159">
        <v>50</v>
      </c>
      <c r="K159" s="29">
        <v>1</v>
      </c>
      <c r="L159" t="s">
        <v>291</v>
      </c>
      <c r="M159">
        <v>248</v>
      </c>
    </row>
    <row r="160" spans="1:13">
      <c r="A160" t="s">
        <v>286</v>
      </c>
      <c r="B160" s="150">
        <v>0.376</v>
      </c>
      <c r="C160" t="s">
        <v>357</v>
      </c>
      <c r="D160" s="150">
        <v>0.376</v>
      </c>
      <c r="E160" t="s">
        <v>288</v>
      </c>
      <c r="F160">
        <v>1982</v>
      </c>
      <c r="G160">
        <v>3</v>
      </c>
      <c r="H160" s="150">
        <v>0.06</v>
      </c>
      <c r="I160" t="s">
        <v>358</v>
      </c>
      <c r="J160">
        <v>50</v>
      </c>
      <c r="K160" s="29">
        <v>1</v>
      </c>
      <c r="L160" t="s">
        <v>291</v>
      </c>
      <c r="M160">
        <v>248</v>
      </c>
    </row>
    <row r="161" spans="1:13">
      <c r="A161" t="s">
        <v>286</v>
      </c>
      <c r="B161" s="150">
        <v>0.376</v>
      </c>
      <c r="C161" t="s">
        <v>357</v>
      </c>
      <c r="D161" s="150">
        <v>0.376</v>
      </c>
      <c r="E161" t="s">
        <v>288</v>
      </c>
      <c r="F161">
        <v>1983</v>
      </c>
      <c r="G161">
        <v>4</v>
      </c>
      <c r="H161" s="150">
        <v>0.08</v>
      </c>
      <c r="I161" t="s">
        <v>358</v>
      </c>
      <c r="J161">
        <v>50</v>
      </c>
      <c r="K161" s="29">
        <v>1</v>
      </c>
      <c r="L161" t="s">
        <v>291</v>
      </c>
      <c r="M161">
        <v>248</v>
      </c>
    </row>
    <row r="162" spans="1:13">
      <c r="A162" t="s">
        <v>286</v>
      </c>
      <c r="B162" s="150">
        <v>0.376</v>
      </c>
      <c r="C162" t="s">
        <v>357</v>
      </c>
      <c r="D162" s="150">
        <v>0.376</v>
      </c>
      <c r="E162" t="s">
        <v>288</v>
      </c>
      <c r="F162">
        <v>1984</v>
      </c>
      <c r="G162">
        <v>2</v>
      </c>
      <c r="H162" s="150">
        <v>0.04</v>
      </c>
      <c r="I162" t="s">
        <v>358</v>
      </c>
      <c r="J162">
        <v>50</v>
      </c>
      <c r="K162" s="29">
        <v>1</v>
      </c>
      <c r="L162" t="s">
        <v>291</v>
      </c>
      <c r="M162">
        <v>248</v>
      </c>
    </row>
    <row r="163" spans="1:13">
      <c r="A163" t="s">
        <v>286</v>
      </c>
      <c r="B163" s="150">
        <v>0.376</v>
      </c>
      <c r="C163" t="s">
        <v>357</v>
      </c>
      <c r="D163" s="150">
        <v>0.376</v>
      </c>
      <c r="E163" t="s">
        <v>288</v>
      </c>
      <c r="F163">
        <v>1985</v>
      </c>
      <c r="G163">
        <v>2</v>
      </c>
      <c r="H163" s="150">
        <v>0.04</v>
      </c>
      <c r="I163" t="s">
        <v>358</v>
      </c>
      <c r="J163">
        <v>50</v>
      </c>
      <c r="K163" s="29">
        <v>1</v>
      </c>
      <c r="L163" t="s">
        <v>291</v>
      </c>
      <c r="M163">
        <v>248</v>
      </c>
    </row>
    <row r="164" spans="1:13">
      <c r="A164" t="s">
        <v>286</v>
      </c>
      <c r="B164" s="150">
        <v>0.376</v>
      </c>
      <c r="C164" t="s">
        <v>357</v>
      </c>
      <c r="D164" s="150">
        <v>0.376</v>
      </c>
      <c r="E164" t="s">
        <v>288</v>
      </c>
      <c r="F164">
        <v>1986</v>
      </c>
      <c r="G164">
        <v>3</v>
      </c>
      <c r="H164" s="150">
        <v>0.06</v>
      </c>
      <c r="I164" t="s">
        <v>358</v>
      </c>
      <c r="J164">
        <v>50</v>
      </c>
      <c r="K164" s="29">
        <v>1</v>
      </c>
      <c r="L164" t="s">
        <v>291</v>
      </c>
      <c r="M164">
        <v>248</v>
      </c>
    </row>
    <row r="165" spans="1:13">
      <c r="A165" t="s">
        <v>286</v>
      </c>
      <c r="B165" s="150">
        <v>0.376</v>
      </c>
      <c r="C165" t="s">
        <v>357</v>
      </c>
      <c r="D165" s="150">
        <v>0.376</v>
      </c>
      <c r="E165" t="s">
        <v>288</v>
      </c>
      <c r="F165">
        <v>1987</v>
      </c>
      <c r="G165">
        <v>0</v>
      </c>
      <c r="H165" s="150">
        <v>0</v>
      </c>
      <c r="I165" t="s">
        <v>358</v>
      </c>
      <c r="J165">
        <v>50</v>
      </c>
      <c r="K165" s="29">
        <v>1</v>
      </c>
      <c r="L165" t="s">
        <v>291</v>
      </c>
      <c r="M165">
        <v>248</v>
      </c>
    </row>
    <row r="166" spans="1:13">
      <c r="A166" t="s">
        <v>286</v>
      </c>
      <c r="B166" s="150">
        <v>0.376</v>
      </c>
      <c r="C166" t="s">
        <v>357</v>
      </c>
      <c r="D166" s="150">
        <v>0.376</v>
      </c>
      <c r="E166" t="s">
        <v>288</v>
      </c>
      <c r="F166">
        <v>1988</v>
      </c>
      <c r="G166">
        <v>0</v>
      </c>
      <c r="H166" s="150">
        <v>0</v>
      </c>
      <c r="I166" t="s">
        <v>358</v>
      </c>
      <c r="J166">
        <v>50</v>
      </c>
      <c r="K166" s="29">
        <v>1</v>
      </c>
      <c r="L166" t="s">
        <v>291</v>
      </c>
      <c r="M166">
        <v>248</v>
      </c>
    </row>
    <row r="167" spans="1:13">
      <c r="A167" t="s">
        <v>286</v>
      </c>
      <c r="B167" s="150">
        <v>0.376</v>
      </c>
      <c r="C167" t="s">
        <v>357</v>
      </c>
      <c r="D167" s="150">
        <v>0.376</v>
      </c>
      <c r="E167" t="s">
        <v>288</v>
      </c>
      <c r="F167">
        <v>1989</v>
      </c>
      <c r="G167">
        <v>0</v>
      </c>
      <c r="H167" s="150">
        <v>0</v>
      </c>
      <c r="I167" t="s">
        <v>358</v>
      </c>
      <c r="J167">
        <v>50</v>
      </c>
      <c r="K167" s="29">
        <v>1</v>
      </c>
      <c r="L167" t="s">
        <v>291</v>
      </c>
      <c r="M167">
        <v>248</v>
      </c>
    </row>
    <row r="168" spans="1:13">
      <c r="A168" t="s">
        <v>286</v>
      </c>
      <c r="B168" s="150">
        <v>0.376</v>
      </c>
      <c r="C168" t="s">
        <v>357</v>
      </c>
      <c r="D168" s="150">
        <v>0.376</v>
      </c>
      <c r="E168" t="s">
        <v>288</v>
      </c>
      <c r="F168">
        <v>1990</v>
      </c>
      <c r="G168">
        <v>2</v>
      </c>
      <c r="H168" s="150">
        <v>0.04</v>
      </c>
      <c r="I168" t="s">
        <v>358</v>
      </c>
      <c r="J168">
        <v>50</v>
      </c>
      <c r="K168" s="29">
        <v>1</v>
      </c>
      <c r="L168" t="s">
        <v>291</v>
      </c>
      <c r="M168">
        <v>248</v>
      </c>
    </row>
    <row r="169" spans="1:13">
      <c r="A169" t="s">
        <v>286</v>
      </c>
      <c r="B169" s="150">
        <v>0.376</v>
      </c>
      <c r="C169" t="s">
        <v>357</v>
      </c>
      <c r="D169" s="150">
        <v>0.376</v>
      </c>
      <c r="E169" t="s">
        <v>288</v>
      </c>
      <c r="F169">
        <v>1991</v>
      </c>
      <c r="G169">
        <v>0</v>
      </c>
      <c r="H169" s="150">
        <v>0</v>
      </c>
      <c r="I169" t="s">
        <v>358</v>
      </c>
      <c r="J169">
        <v>50</v>
      </c>
      <c r="K169" s="29">
        <v>1</v>
      </c>
      <c r="L169" t="s">
        <v>291</v>
      </c>
      <c r="M169">
        <v>248</v>
      </c>
    </row>
    <row r="170" spans="1:13">
      <c r="A170" t="s">
        <v>286</v>
      </c>
      <c r="B170" s="150">
        <v>0.376</v>
      </c>
      <c r="C170" t="s">
        <v>357</v>
      </c>
      <c r="D170" s="150">
        <v>0.376</v>
      </c>
      <c r="E170" t="s">
        <v>288</v>
      </c>
      <c r="F170">
        <v>1992</v>
      </c>
      <c r="G170">
        <v>2</v>
      </c>
      <c r="H170" s="150">
        <v>0.04</v>
      </c>
      <c r="I170" t="s">
        <v>358</v>
      </c>
      <c r="J170">
        <v>50</v>
      </c>
      <c r="K170" s="29">
        <v>1</v>
      </c>
      <c r="L170" t="s">
        <v>291</v>
      </c>
      <c r="M170">
        <v>248</v>
      </c>
    </row>
    <row r="171" spans="1:13">
      <c r="A171" t="s">
        <v>286</v>
      </c>
      <c r="B171" s="150">
        <v>0.376</v>
      </c>
      <c r="C171" t="s">
        <v>357</v>
      </c>
      <c r="D171" s="150">
        <v>0.376</v>
      </c>
      <c r="E171" t="s">
        <v>288</v>
      </c>
      <c r="F171">
        <v>1993</v>
      </c>
      <c r="G171">
        <v>0</v>
      </c>
      <c r="H171" s="150">
        <v>0</v>
      </c>
      <c r="I171" t="s">
        <v>358</v>
      </c>
      <c r="J171">
        <v>50</v>
      </c>
      <c r="K171" s="29">
        <v>1</v>
      </c>
      <c r="L171" t="s">
        <v>291</v>
      </c>
      <c r="M171">
        <v>248</v>
      </c>
    </row>
    <row r="172" spans="1:13">
      <c r="A172" t="s">
        <v>286</v>
      </c>
      <c r="B172" s="150">
        <v>0.376</v>
      </c>
      <c r="C172" t="s">
        <v>357</v>
      </c>
      <c r="D172" s="150">
        <v>0.376</v>
      </c>
      <c r="E172" t="s">
        <v>288</v>
      </c>
      <c r="F172">
        <v>1994</v>
      </c>
      <c r="G172">
        <v>0</v>
      </c>
      <c r="H172" s="150">
        <v>0</v>
      </c>
      <c r="I172" t="s">
        <v>358</v>
      </c>
      <c r="J172">
        <v>50</v>
      </c>
      <c r="K172" s="29">
        <v>1</v>
      </c>
      <c r="L172" t="s">
        <v>291</v>
      </c>
      <c r="M172">
        <v>248</v>
      </c>
    </row>
    <row r="173" spans="1:13">
      <c r="A173" t="s">
        <v>286</v>
      </c>
      <c r="B173" s="150">
        <v>0.376</v>
      </c>
      <c r="C173" t="s">
        <v>357</v>
      </c>
      <c r="D173" s="150">
        <v>0.376</v>
      </c>
      <c r="E173" t="s">
        <v>288</v>
      </c>
      <c r="F173">
        <v>1995</v>
      </c>
      <c r="G173">
        <v>0</v>
      </c>
      <c r="H173" s="150">
        <v>0</v>
      </c>
      <c r="I173" t="s">
        <v>358</v>
      </c>
      <c r="J173">
        <v>50</v>
      </c>
      <c r="K173" s="29">
        <v>1</v>
      </c>
      <c r="L173" t="s">
        <v>291</v>
      </c>
      <c r="M173">
        <v>248</v>
      </c>
    </row>
    <row r="174" spans="1:13">
      <c r="A174" t="s">
        <v>286</v>
      </c>
      <c r="B174" s="150">
        <v>0.376</v>
      </c>
      <c r="C174" t="s">
        <v>357</v>
      </c>
      <c r="D174" s="150">
        <v>0.376</v>
      </c>
      <c r="E174" t="s">
        <v>288</v>
      </c>
      <c r="F174">
        <v>1996</v>
      </c>
      <c r="G174">
        <v>0</v>
      </c>
      <c r="H174" s="150">
        <v>0</v>
      </c>
      <c r="I174" t="s">
        <v>358</v>
      </c>
      <c r="J174">
        <v>50</v>
      </c>
      <c r="K174" s="29">
        <v>1</v>
      </c>
      <c r="L174" t="s">
        <v>291</v>
      </c>
      <c r="M174">
        <v>248</v>
      </c>
    </row>
    <row r="175" spans="1:13">
      <c r="A175" t="s">
        <v>286</v>
      </c>
      <c r="B175" s="150">
        <v>0.376</v>
      </c>
      <c r="C175" t="s">
        <v>357</v>
      </c>
      <c r="D175" s="150">
        <v>0.376</v>
      </c>
      <c r="E175" t="s">
        <v>288</v>
      </c>
      <c r="F175">
        <v>1997</v>
      </c>
      <c r="G175">
        <v>0</v>
      </c>
      <c r="H175" s="150">
        <v>0</v>
      </c>
      <c r="I175" t="s">
        <v>358</v>
      </c>
      <c r="J175">
        <v>50</v>
      </c>
      <c r="K175" s="29">
        <v>1</v>
      </c>
      <c r="L175" t="s">
        <v>291</v>
      </c>
      <c r="M175">
        <v>248</v>
      </c>
    </row>
    <row r="176" spans="1:13">
      <c r="A176" t="s">
        <v>286</v>
      </c>
      <c r="B176" s="150">
        <v>0.376</v>
      </c>
      <c r="C176" t="s">
        <v>357</v>
      </c>
      <c r="D176" s="150">
        <v>0.376</v>
      </c>
      <c r="E176" t="s">
        <v>288</v>
      </c>
      <c r="F176">
        <v>1998</v>
      </c>
      <c r="G176">
        <v>0</v>
      </c>
      <c r="H176" s="150">
        <v>0</v>
      </c>
      <c r="I176" t="s">
        <v>358</v>
      </c>
      <c r="J176">
        <v>50</v>
      </c>
      <c r="K176" s="29">
        <v>1</v>
      </c>
      <c r="L176" t="s">
        <v>291</v>
      </c>
      <c r="M176">
        <v>248</v>
      </c>
    </row>
    <row r="177" spans="1:13">
      <c r="A177" t="s">
        <v>286</v>
      </c>
      <c r="B177" s="150">
        <v>0.376</v>
      </c>
      <c r="C177" t="s">
        <v>357</v>
      </c>
      <c r="D177" s="150">
        <v>0.376</v>
      </c>
      <c r="E177" t="s">
        <v>288</v>
      </c>
      <c r="F177">
        <v>1999</v>
      </c>
      <c r="G177">
        <v>0</v>
      </c>
      <c r="H177" s="150">
        <v>0</v>
      </c>
      <c r="I177" t="s">
        <v>358</v>
      </c>
      <c r="J177">
        <v>50</v>
      </c>
      <c r="K177" s="29">
        <v>1</v>
      </c>
      <c r="L177" t="s">
        <v>291</v>
      </c>
      <c r="M177">
        <v>248</v>
      </c>
    </row>
    <row r="178" spans="1:13">
      <c r="A178" t="s">
        <v>286</v>
      </c>
      <c r="B178" s="150">
        <v>0.376</v>
      </c>
      <c r="C178" t="s">
        <v>357</v>
      </c>
      <c r="D178" s="150">
        <v>0.376</v>
      </c>
      <c r="E178" t="s">
        <v>288</v>
      </c>
      <c r="F178">
        <v>2000</v>
      </c>
      <c r="G178">
        <v>0</v>
      </c>
      <c r="H178" s="150">
        <v>0</v>
      </c>
      <c r="I178" t="s">
        <v>358</v>
      </c>
      <c r="J178">
        <v>50</v>
      </c>
      <c r="K178" s="29">
        <v>1</v>
      </c>
      <c r="L178" t="s">
        <v>291</v>
      </c>
      <c r="M178">
        <v>248</v>
      </c>
    </row>
    <row r="179" spans="1:13">
      <c r="A179" t="s">
        <v>286</v>
      </c>
      <c r="B179" s="150">
        <v>0.376</v>
      </c>
      <c r="C179" t="s">
        <v>357</v>
      </c>
      <c r="D179" s="150">
        <v>0.376</v>
      </c>
      <c r="E179" t="s">
        <v>288</v>
      </c>
      <c r="F179">
        <v>2001</v>
      </c>
      <c r="G179">
        <v>0</v>
      </c>
      <c r="H179" s="150">
        <v>0</v>
      </c>
      <c r="I179" t="s">
        <v>358</v>
      </c>
      <c r="J179">
        <v>50</v>
      </c>
      <c r="K179" s="29">
        <v>1</v>
      </c>
      <c r="L179" t="s">
        <v>291</v>
      </c>
      <c r="M179">
        <v>248</v>
      </c>
    </row>
    <row r="180" spans="1:13">
      <c r="A180" t="s">
        <v>286</v>
      </c>
      <c r="B180" s="150">
        <v>0.376</v>
      </c>
      <c r="C180" t="s">
        <v>357</v>
      </c>
      <c r="D180" s="150">
        <v>0.376</v>
      </c>
      <c r="E180" t="s">
        <v>288</v>
      </c>
      <c r="F180">
        <v>2002</v>
      </c>
      <c r="G180">
        <v>0</v>
      </c>
      <c r="H180" s="150">
        <v>0</v>
      </c>
      <c r="I180" t="s">
        <v>358</v>
      </c>
      <c r="J180">
        <v>50</v>
      </c>
      <c r="K180" s="29">
        <v>1</v>
      </c>
      <c r="L180" t="s">
        <v>291</v>
      </c>
      <c r="M180">
        <v>248</v>
      </c>
    </row>
    <row r="181" spans="1:13">
      <c r="A181" t="s">
        <v>286</v>
      </c>
      <c r="B181" s="150">
        <v>0.376</v>
      </c>
      <c r="C181" t="s">
        <v>357</v>
      </c>
      <c r="D181" s="150">
        <v>0.376</v>
      </c>
      <c r="E181" t="s">
        <v>288</v>
      </c>
      <c r="F181">
        <v>2003</v>
      </c>
      <c r="G181">
        <v>0</v>
      </c>
      <c r="H181" s="150">
        <v>0</v>
      </c>
      <c r="I181" t="s">
        <v>358</v>
      </c>
      <c r="J181">
        <v>50</v>
      </c>
      <c r="K181" s="29">
        <v>1</v>
      </c>
      <c r="L181" t="s">
        <v>291</v>
      </c>
      <c r="M181">
        <v>248</v>
      </c>
    </row>
    <row r="182" spans="1:13">
      <c r="A182" t="s">
        <v>286</v>
      </c>
      <c r="B182" s="150">
        <v>0.376</v>
      </c>
      <c r="C182" t="s">
        <v>357</v>
      </c>
      <c r="D182" s="150">
        <v>0.376</v>
      </c>
      <c r="E182" t="s">
        <v>288</v>
      </c>
      <c r="F182">
        <v>2004</v>
      </c>
      <c r="G182">
        <v>0</v>
      </c>
      <c r="H182" s="150">
        <v>0</v>
      </c>
      <c r="I182" t="s">
        <v>358</v>
      </c>
      <c r="J182">
        <v>50</v>
      </c>
      <c r="K182" s="29">
        <v>1</v>
      </c>
      <c r="L182" t="s">
        <v>291</v>
      </c>
      <c r="M182">
        <v>248</v>
      </c>
    </row>
    <row r="183" spans="1:13">
      <c r="A183" t="s">
        <v>286</v>
      </c>
      <c r="B183" s="150">
        <v>0.376</v>
      </c>
      <c r="C183" t="s">
        <v>357</v>
      </c>
      <c r="D183" s="150">
        <v>0.376</v>
      </c>
      <c r="E183" t="s">
        <v>288</v>
      </c>
      <c r="F183">
        <v>2005</v>
      </c>
      <c r="G183">
        <v>0</v>
      </c>
      <c r="H183" s="150">
        <v>0</v>
      </c>
      <c r="I183" t="s">
        <v>358</v>
      </c>
      <c r="J183">
        <v>50</v>
      </c>
      <c r="K183" s="29">
        <v>1</v>
      </c>
      <c r="L183" t="s">
        <v>291</v>
      </c>
      <c r="M183">
        <v>248</v>
      </c>
    </row>
    <row r="184" spans="1:13">
      <c r="A184" t="s">
        <v>286</v>
      </c>
      <c r="B184" s="150">
        <v>0.376</v>
      </c>
      <c r="C184" t="s">
        <v>357</v>
      </c>
      <c r="D184" s="150">
        <v>0.376</v>
      </c>
      <c r="E184" t="s">
        <v>288</v>
      </c>
      <c r="F184">
        <v>2006</v>
      </c>
      <c r="G184">
        <v>0</v>
      </c>
      <c r="H184" s="150">
        <v>0</v>
      </c>
      <c r="I184" t="s">
        <v>358</v>
      </c>
      <c r="J184">
        <v>50</v>
      </c>
      <c r="K184" s="29">
        <v>1</v>
      </c>
      <c r="L184" t="s">
        <v>291</v>
      </c>
      <c r="M184">
        <v>248</v>
      </c>
    </row>
    <row r="185" spans="1:13">
      <c r="A185" t="s">
        <v>286</v>
      </c>
      <c r="B185" s="150">
        <v>0.376</v>
      </c>
      <c r="C185" t="s">
        <v>357</v>
      </c>
      <c r="D185" s="150">
        <v>0.376</v>
      </c>
      <c r="E185" t="s">
        <v>288</v>
      </c>
      <c r="F185">
        <v>2007</v>
      </c>
      <c r="G185">
        <v>0</v>
      </c>
      <c r="H185" s="150">
        <v>0</v>
      </c>
      <c r="I185" t="s">
        <v>358</v>
      </c>
      <c r="J185">
        <v>50</v>
      </c>
      <c r="K185" s="29">
        <v>1</v>
      </c>
      <c r="L185" t="s">
        <v>291</v>
      </c>
      <c r="M185">
        <v>248</v>
      </c>
    </row>
    <row r="186" spans="1:13">
      <c r="A186" t="s">
        <v>286</v>
      </c>
      <c r="B186" s="150">
        <v>0.376</v>
      </c>
      <c r="C186" t="s">
        <v>357</v>
      </c>
      <c r="D186" s="150">
        <v>0.376</v>
      </c>
      <c r="E186" t="s">
        <v>288</v>
      </c>
      <c r="F186">
        <v>2008</v>
      </c>
      <c r="G186">
        <v>0</v>
      </c>
      <c r="H186" s="150">
        <v>0</v>
      </c>
      <c r="I186" t="s">
        <v>358</v>
      </c>
      <c r="J186">
        <v>50</v>
      </c>
      <c r="K186" s="29">
        <v>1</v>
      </c>
      <c r="L186" t="s">
        <v>291</v>
      </c>
      <c r="M186">
        <v>248</v>
      </c>
    </row>
    <row r="187" spans="1:13">
      <c r="A187" t="s">
        <v>286</v>
      </c>
      <c r="B187" s="150">
        <v>0.376</v>
      </c>
      <c r="C187" t="s">
        <v>357</v>
      </c>
      <c r="D187" s="150">
        <v>0.376</v>
      </c>
      <c r="E187" t="s">
        <v>288</v>
      </c>
      <c r="F187">
        <v>2009</v>
      </c>
      <c r="G187">
        <v>0</v>
      </c>
      <c r="H187" s="150">
        <v>0</v>
      </c>
      <c r="I187" t="s">
        <v>358</v>
      </c>
      <c r="J187">
        <v>50</v>
      </c>
      <c r="K187" s="29">
        <v>1</v>
      </c>
      <c r="L187" t="s">
        <v>291</v>
      </c>
      <c r="M187">
        <v>248</v>
      </c>
    </row>
    <row r="188" spans="1:13">
      <c r="A188" t="s">
        <v>286</v>
      </c>
      <c r="B188" s="150">
        <v>0.376</v>
      </c>
      <c r="C188" t="s">
        <v>357</v>
      </c>
      <c r="D188" s="150">
        <v>0.376</v>
      </c>
      <c r="E188" t="s">
        <v>288</v>
      </c>
      <c r="F188">
        <v>2010</v>
      </c>
      <c r="G188">
        <v>0</v>
      </c>
      <c r="H188" s="150">
        <v>0</v>
      </c>
      <c r="I188" t="s">
        <v>358</v>
      </c>
      <c r="J188">
        <v>50</v>
      </c>
      <c r="K188" s="29">
        <v>1</v>
      </c>
      <c r="L188" t="s">
        <v>291</v>
      </c>
      <c r="M188">
        <v>248</v>
      </c>
    </row>
    <row r="189" spans="1:13">
      <c r="A189" t="s">
        <v>286</v>
      </c>
      <c r="B189" s="150">
        <v>0.376</v>
      </c>
      <c r="C189" t="s">
        <v>357</v>
      </c>
      <c r="D189" s="150">
        <v>0.376</v>
      </c>
      <c r="E189" t="s">
        <v>288</v>
      </c>
      <c r="F189">
        <v>2011</v>
      </c>
      <c r="G189">
        <v>0</v>
      </c>
      <c r="H189" s="150">
        <v>0</v>
      </c>
      <c r="I189" t="s">
        <v>358</v>
      </c>
      <c r="J189">
        <v>50</v>
      </c>
      <c r="K189" s="29">
        <v>1</v>
      </c>
      <c r="L189" t="s">
        <v>291</v>
      </c>
      <c r="M189">
        <v>248</v>
      </c>
    </row>
    <row r="190" spans="1:13">
      <c r="A190" t="s">
        <v>286</v>
      </c>
      <c r="B190" s="150">
        <v>0.376</v>
      </c>
      <c r="C190" t="s">
        <v>357</v>
      </c>
      <c r="D190" s="150">
        <v>0.376</v>
      </c>
      <c r="E190" t="s">
        <v>288</v>
      </c>
      <c r="F190">
        <v>2012</v>
      </c>
      <c r="G190">
        <v>0</v>
      </c>
      <c r="H190" s="150">
        <v>0</v>
      </c>
      <c r="I190" t="s">
        <v>358</v>
      </c>
      <c r="J190">
        <v>50</v>
      </c>
      <c r="K190" s="29">
        <v>1</v>
      </c>
      <c r="L190" t="s">
        <v>291</v>
      </c>
      <c r="M190">
        <v>248</v>
      </c>
    </row>
    <row r="191" spans="1:13">
      <c r="A191" t="s">
        <v>286</v>
      </c>
      <c r="B191" s="150">
        <v>0.376</v>
      </c>
      <c r="C191" t="s">
        <v>357</v>
      </c>
      <c r="D191" s="150">
        <v>0.376</v>
      </c>
      <c r="E191" t="s">
        <v>288</v>
      </c>
      <c r="F191">
        <v>2013</v>
      </c>
      <c r="G191">
        <v>0</v>
      </c>
      <c r="H191" s="150">
        <v>0</v>
      </c>
      <c r="I191" t="s">
        <v>358</v>
      </c>
      <c r="J191">
        <v>50</v>
      </c>
      <c r="K191" s="29">
        <v>1</v>
      </c>
      <c r="L191" t="s">
        <v>291</v>
      </c>
      <c r="M191">
        <v>248</v>
      </c>
    </row>
    <row r="192" spans="1:13">
      <c r="A192" t="s">
        <v>286</v>
      </c>
      <c r="B192" s="150">
        <v>0.376</v>
      </c>
      <c r="C192" t="s">
        <v>357</v>
      </c>
      <c r="D192" s="150">
        <v>0.376</v>
      </c>
      <c r="E192" t="s">
        <v>288</v>
      </c>
      <c r="F192">
        <v>2014</v>
      </c>
      <c r="G192">
        <v>0</v>
      </c>
      <c r="H192" s="150">
        <v>0</v>
      </c>
      <c r="I192" t="s">
        <v>358</v>
      </c>
      <c r="J192">
        <v>50</v>
      </c>
      <c r="K192" s="29">
        <v>1</v>
      </c>
      <c r="L192" t="s">
        <v>291</v>
      </c>
      <c r="M192">
        <v>248</v>
      </c>
    </row>
    <row r="193" spans="1:13">
      <c r="A193" t="s">
        <v>286</v>
      </c>
      <c r="B193" s="150">
        <v>0.376</v>
      </c>
      <c r="C193" t="s">
        <v>357</v>
      </c>
      <c r="D193" s="150">
        <v>0.376</v>
      </c>
      <c r="E193" t="s">
        <v>288</v>
      </c>
      <c r="F193">
        <v>2015</v>
      </c>
      <c r="G193">
        <v>0</v>
      </c>
      <c r="H193" s="150">
        <v>0</v>
      </c>
      <c r="I193" t="s">
        <v>358</v>
      </c>
      <c r="J193">
        <v>50</v>
      </c>
      <c r="K193" s="29">
        <v>1</v>
      </c>
      <c r="L193" t="s">
        <v>291</v>
      </c>
      <c r="M193">
        <v>248</v>
      </c>
    </row>
    <row r="194" spans="1:13">
      <c r="A194" t="s">
        <v>286</v>
      </c>
      <c r="B194" s="150">
        <v>0.376</v>
      </c>
      <c r="C194" t="s">
        <v>357</v>
      </c>
      <c r="D194" s="150">
        <v>0.376</v>
      </c>
      <c r="E194" t="s">
        <v>288</v>
      </c>
      <c r="F194">
        <v>2016</v>
      </c>
      <c r="G194">
        <v>0</v>
      </c>
      <c r="H194" s="150">
        <v>0</v>
      </c>
      <c r="I194" t="s">
        <v>358</v>
      </c>
      <c r="J194">
        <v>50</v>
      </c>
      <c r="K194" s="29">
        <v>1</v>
      </c>
      <c r="L194" t="s">
        <v>291</v>
      </c>
      <c r="M194">
        <v>248</v>
      </c>
    </row>
    <row r="195" spans="1:13">
      <c r="A195" t="s">
        <v>286</v>
      </c>
      <c r="B195" s="150">
        <v>0.376</v>
      </c>
      <c r="C195" t="s">
        <v>359</v>
      </c>
      <c r="D195" s="150">
        <v>0.36799999999999999</v>
      </c>
      <c r="E195" t="s">
        <v>288</v>
      </c>
      <c r="F195">
        <v>1</v>
      </c>
      <c r="G195">
        <v>3</v>
      </c>
      <c r="H195" s="150">
        <v>6.0999999999999999E-2</v>
      </c>
      <c r="I195" t="s">
        <v>360</v>
      </c>
      <c r="J195">
        <v>49</v>
      </c>
      <c r="K195" s="29">
        <v>1</v>
      </c>
      <c r="L195" t="s">
        <v>291</v>
      </c>
      <c r="M195">
        <v>248</v>
      </c>
    </row>
    <row r="196" spans="1:13">
      <c r="A196" t="s">
        <v>286</v>
      </c>
      <c r="B196" s="150">
        <v>0.376</v>
      </c>
      <c r="C196" t="s">
        <v>359</v>
      </c>
      <c r="D196" s="150">
        <v>0.36799999999999999</v>
      </c>
      <c r="E196" t="s">
        <v>288</v>
      </c>
      <c r="F196">
        <v>2</v>
      </c>
      <c r="G196">
        <v>1</v>
      </c>
      <c r="H196" s="150">
        <v>0.02</v>
      </c>
      <c r="I196" t="s">
        <v>360</v>
      </c>
      <c r="J196">
        <v>49</v>
      </c>
      <c r="K196" s="29">
        <v>1</v>
      </c>
      <c r="L196" t="s">
        <v>291</v>
      </c>
      <c r="M196">
        <v>248</v>
      </c>
    </row>
    <row r="197" spans="1:13">
      <c r="A197" t="s">
        <v>286</v>
      </c>
      <c r="B197" s="150">
        <v>0.376</v>
      </c>
      <c r="C197" t="s">
        <v>359</v>
      </c>
      <c r="D197" s="150">
        <v>0.36799999999999999</v>
      </c>
      <c r="E197" t="s">
        <v>288</v>
      </c>
      <c r="F197">
        <v>3</v>
      </c>
      <c r="G197">
        <v>2</v>
      </c>
      <c r="H197" s="150">
        <v>4.1000000000000002E-2</v>
      </c>
      <c r="I197" t="s">
        <v>360</v>
      </c>
      <c r="J197">
        <v>49</v>
      </c>
      <c r="K197" s="29">
        <v>1</v>
      </c>
      <c r="L197" t="s">
        <v>291</v>
      </c>
      <c r="M197">
        <v>248</v>
      </c>
    </row>
    <row r="198" spans="1:13">
      <c r="A198" t="s">
        <v>286</v>
      </c>
      <c r="B198" s="150">
        <v>0.376</v>
      </c>
      <c r="C198" t="s">
        <v>359</v>
      </c>
      <c r="D198" s="150">
        <v>0.36799999999999999</v>
      </c>
      <c r="E198" t="s">
        <v>288</v>
      </c>
      <c r="F198">
        <v>4</v>
      </c>
      <c r="G198">
        <v>3</v>
      </c>
      <c r="H198" s="150">
        <v>6.0999999999999999E-2</v>
      </c>
      <c r="I198" t="s">
        <v>360</v>
      </c>
      <c r="J198">
        <v>49</v>
      </c>
      <c r="K198" s="29">
        <v>1</v>
      </c>
      <c r="L198" t="s">
        <v>291</v>
      </c>
      <c r="M198">
        <v>248</v>
      </c>
    </row>
    <row r="199" spans="1:13">
      <c r="A199" t="s">
        <v>286</v>
      </c>
      <c r="B199" s="150">
        <v>0.376</v>
      </c>
      <c r="C199" t="s">
        <v>359</v>
      </c>
      <c r="D199" s="150">
        <v>0.36799999999999999</v>
      </c>
      <c r="E199" t="s">
        <v>288</v>
      </c>
      <c r="F199">
        <v>5</v>
      </c>
      <c r="G199">
        <v>2</v>
      </c>
      <c r="H199" s="150">
        <v>4.1000000000000002E-2</v>
      </c>
      <c r="I199" t="s">
        <v>360</v>
      </c>
      <c r="J199">
        <v>49</v>
      </c>
      <c r="K199" s="29">
        <v>1</v>
      </c>
      <c r="L199" t="s">
        <v>291</v>
      </c>
      <c r="M199">
        <v>248</v>
      </c>
    </row>
    <row r="200" spans="1:13">
      <c r="A200" t="s">
        <v>286</v>
      </c>
      <c r="B200" s="150">
        <v>0.376</v>
      </c>
      <c r="C200" t="s">
        <v>359</v>
      </c>
      <c r="D200" s="150">
        <v>0.36799999999999999</v>
      </c>
      <c r="E200" t="s">
        <v>288</v>
      </c>
      <c r="F200">
        <v>6</v>
      </c>
      <c r="G200">
        <v>6</v>
      </c>
      <c r="H200" s="150">
        <v>0.122</v>
      </c>
      <c r="I200" t="s">
        <v>360</v>
      </c>
      <c r="J200">
        <v>49</v>
      </c>
      <c r="K200" s="29">
        <v>1</v>
      </c>
      <c r="L200" t="s">
        <v>291</v>
      </c>
      <c r="M200">
        <v>248</v>
      </c>
    </row>
    <row r="201" spans="1:13">
      <c r="A201" t="s">
        <v>286</v>
      </c>
      <c r="B201" s="150">
        <v>0.376</v>
      </c>
      <c r="C201" t="s">
        <v>359</v>
      </c>
      <c r="D201" s="150">
        <v>0.36799999999999999</v>
      </c>
      <c r="E201" t="s">
        <v>288</v>
      </c>
      <c r="F201">
        <v>7</v>
      </c>
      <c r="G201">
        <v>4</v>
      </c>
      <c r="H201" s="150">
        <v>8.2000000000000003E-2</v>
      </c>
      <c r="I201" t="s">
        <v>360</v>
      </c>
      <c r="J201">
        <v>49</v>
      </c>
      <c r="K201" s="29">
        <v>1</v>
      </c>
      <c r="L201" t="s">
        <v>291</v>
      </c>
      <c r="M201">
        <v>248</v>
      </c>
    </row>
    <row r="202" spans="1:13">
      <c r="A202" t="s">
        <v>286</v>
      </c>
      <c r="B202" s="150">
        <v>0.376</v>
      </c>
      <c r="C202" t="s">
        <v>359</v>
      </c>
      <c r="D202" s="150">
        <v>0.36799999999999999</v>
      </c>
      <c r="E202" t="s">
        <v>288</v>
      </c>
      <c r="F202">
        <v>8</v>
      </c>
      <c r="G202">
        <v>5</v>
      </c>
      <c r="H202" s="150">
        <v>0.10199999999999999</v>
      </c>
      <c r="I202" t="s">
        <v>360</v>
      </c>
      <c r="J202">
        <v>49</v>
      </c>
      <c r="K202" s="29">
        <v>1</v>
      </c>
      <c r="L202" t="s">
        <v>291</v>
      </c>
      <c r="M202">
        <v>248</v>
      </c>
    </row>
    <row r="203" spans="1:13">
      <c r="A203" t="s">
        <v>286</v>
      </c>
      <c r="B203" s="150">
        <v>0.376</v>
      </c>
      <c r="C203" t="s">
        <v>359</v>
      </c>
      <c r="D203" s="150">
        <v>0.36799999999999999</v>
      </c>
      <c r="E203" t="s">
        <v>288</v>
      </c>
      <c r="F203">
        <v>9</v>
      </c>
      <c r="G203">
        <v>7</v>
      </c>
      <c r="H203" s="150">
        <v>0.14299999999999999</v>
      </c>
      <c r="I203" t="s">
        <v>360</v>
      </c>
      <c r="J203">
        <v>49</v>
      </c>
      <c r="K203" s="29">
        <v>1</v>
      </c>
      <c r="L203" t="s">
        <v>291</v>
      </c>
      <c r="M203">
        <v>248</v>
      </c>
    </row>
    <row r="204" spans="1:13">
      <c r="A204" t="s">
        <v>286</v>
      </c>
      <c r="B204" s="150">
        <v>0.376</v>
      </c>
      <c r="C204" t="s">
        <v>359</v>
      </c>
      <c r="D204" s="150">
        <v>0.36799999999999999</v>
      </c>
      <c r="E204" t="s">
        <v>288</v>
      </c>
      <c r="F204">
        <v>10</v>
      </c>
      <c r="G204">
        <v>6</v>
      </c>
      <c r="H204" s="150">
        <v>0.122</v>
      </c>
      <c r="I204" t="s">
        <v>360</v>
      </c>
      <c r="J204">
        <v>49</v>
      </c>
      <c r="K204" s="29">
        <v>1</v>
      </c>
      <c r="L204" t="s">
        <v>291</v>
      </c>
      <c r="M204">
        <v>248</v>
      </c>
    </row>
    <row r="205" spans="1:13">
      <c r="A205" t="s">
        <v>286</v>
      </c>
      <c r="B205" s="150">
        <v>0.376</v>
      </c>
      <c r="C205" t="s">
        <v>359</v>
      </c>
      <c r="D205" s="150">
        <v>0.36799999999999999</v>
      </c>
      <c r="E205" t="s">
        <v>288</v>
      </c>
      <c r="F205">
        <v>11</v>
      </c>
      <c r="G205">
        <v>4</v>
      </c>
      <c r="H205" s="150">
        <v>8.2000000000000003E-2</v>
      </c>
      <c r="I205" t="s">
        <v>360</v>
      </c>
      <c r="J205">
        <v>49</v>
      </c>
      <c r="K205" s="29">
        <v>1</v>
      </c>
      <c r="L205" t="s">
        <v>291</v>
      </c>
      <c r="M205">
        <v>248</v>
      </c>
    </row>
    <row r="206" spans="1:13">
      <c r="A206" t="s">
        <v>286</v>
      </c>
      <c r="B206" s="150">
        <v>0.376</v>
      </c>
      <c r="C206" t="s">
        <v>359</v>
      </c>
      <c r="D206" s="150">
        <v>0.36799999999999999</v>
      </c>
      <c r="E206" t="s">
        <v>288</v>
      </c>
      <c r="F206">
        <v>12</v>
      </c>
      <c r="G206">
        <v>6</v>
      </c>
      <c r="H206" s="150">
        <v>0.122</v>
      </c>
      <c r="I206" t="s">
        <v>360</v>
      </c>
      <c r="J206">
        <v>49</v>
      </c>
      <c r="K206" s="29">
        <v>1</v>
      </c>
      <c r="L206" t="s">
        <v>291</v>
      </c>
      <c r="M206">
        <v>248</v>
      </c>
    </row>
    <row r="207" spans="1:13">
      <c r="A207" t="s">
        <v>286</v>
      </c>
      <c r="B207" s="150">
        <v>0.376</v>
      </c>
      <c r="C207" t="s">
        <v>361</v>
      </c>
      <c r="D207" s="150">
        <v>0.376</v>
      </c>
      <c r="E207" t="s">
        <v>288</v>
      </c>
      <c r="F207" t="s">
        <v>362</v>
      </c>
      <c r="G207">
        <v>22</v>
      </c>
      <c r="H207" s="150">
        <v>0.44</v>
      </c>
      <c r="I207" t="s">
        <v>363</v>
      </c>
      <c r="J207">
        <v>50</v>
      </c>
      <c r="K207" s="29">
        <v>1</v>
      </c>
      <c r="L207" t="s">
        <v>291</v>
      </c>
      <c r="M207">
        <v>248</v>
      </c>
    </row>
    <row r="208" spans="1:13">
      <c r="A208" t="s">
        <v>286</v>
      </c>
      <c r="B208" s="150">
        <v>0.376</v>
      </c>
      <c r="C208" t="s">
        <v>361</v>
      </c>
      <c r="D208" s="150">
        <v>0.376</v>
      </c>
      <c r="E208" t="s">
        <v>288</v>
      </c>
      <c r="F208" t="s">
        <v>364</v>
      </c>
      <c r="G208">
        <v>24</v>
      </c>
      <c r="H208" s="150">
        <v>0.48</v>
      </c>
      <c r="I208" t="s">
        <v>363</v>
      </c>
      <c r="J208">
        <v>50</v>
      </c>
      <c r="K208" s="29">
        <v>1</v>
      </c>
      <c r="L208" t="s">
        <v>291</v>
      </c>
      <c r="M208">
        <v>248</v>
      </c>
    </row>
    <row r="209" spans="1:13">
      <c r="A209" t="s">
        <v>286</v>
      </c>
      <c r="B209" s="150">
        <v>0.376</v>
      </c>
      <c r="C209" t="s">
        <v>361</v>
      </c>
      <c r="D209" s="150">
        <v>0.376</v>
      </c>
      <c r="E209" t="s">
        <v>288</v>
      </c>
      <c r="F209" t="s">
        <v>365</v>
      </c>
      <c r="G209">
        <v>2</v>
      </c>
      <c r="H209" s="150">
        <v>0.04</v>
      </c>
      <c r="I209" t="s">
        <v>363</v>
      </c>
      <c r="J209">
        <v>50</v>
      </c>
      <c r="K209" s="29">
        <v>1</v>
      </c>
      <c r="L209" t="s">
        <v>291</v>
      </c>
      <c r="M209">
        <v>248</v>
      </c>
    </row>
    <row r="210" spans="1:13">
      <c r="A210" t="s">
        <v>286</v>
      </c>
      <c r="B210" s="150">
        <v>0.376</v>
      </c>
      <c r="C210" t="s">
        <v>361</v>
      </c>
      <c r="D210" s="150">
        <v>0.376</v>
      </c>
      <c r="E210" t="s">
        <v>288</v>
      </c>
      <c r="F210" t="s">
        <v>366</v>
      </c>
      <c r="G210">
        <v>1</v>
      </c>
      <c r="H210" s="150">
        <v>0.02</v>
      </c>
      <c r="I210" t="s">
        <v>363</v>
      </c>
      <c r="J210">
        <v>50</v>
      </c>
      <c r="K210" s="29">
        <v>1</v>
      </c>
      <c r="L210" t="s">
        <v>291</v>
      </c>
      <c r="M210">
        <v>248</v>
      </c>
    </row>
    <row r="211" spans="1:13">
      <c r="A211" t="s">
        <v>286</v>
      </c>
      <c r="B211" s="150">
        <v>0.376</v>
      </c>
      <c r="C211" t="s">
        <v>361</v>
      </c>
      <c r="D211" s="150">
        <v>0.376</v>
      </c>
      <c r="E211" t="s">
        <v>288</v>
      </c>
      <c r="F211" t="s">
        <v>367</v>
      </c>
      <c r="G211">
        <v>0</v>
      </c>
      <c r="H211" s="150">
        <v>0</v>
      </c>
      <c r="I211" t="s">
        <v>363</v>
      </c>
      <c r="J211">
        <v>50</v>
      </c>
      <c r="K211" s="29">
        <v>1</v>
      </c>
      <c r="L211" t="s">
        <v>291</v>
      </c>
      <c r="M211">
        <v>248</v>
      </c>
    </row>
    <row r="212" spans="1:13">
      <c r="A212" t="s">
        <v>286</v>
      </c>
      <c r="B212" s="150">
        <v>0.376</v>
      </c>
      <c r="C212" t="s">
        <v>361</v>
      </c>
      <c r="D212" s="150">
        <v>0.376</v>
      </c>
      <c r="E212" t="s">
        <v>288</v>
      </c>
      <c r="F212" t="s">
        <v>368</v>
      </c>
      <c r="G212">
        <v>1</v>
      </c>
      <c r="H212" s="150">
        <v>0.02</v>
      </c>
      <c r="I212" t="s">
        <v>363</v>
      </c>
      <c r="J212">
        <v>50</v>
      </c>
      <c r="K212" s="29">
        <v>1</v>
      </c>
      <c r="L212" t="s">
        <v>291</v>
      </c>
      <c r="M212">
        <v>248</v>
      </c>
    </row>
    <row r="213" spans="1:13">
      <c r="A213" t="s">
        <v>369</v>
      </c>
      <c r="B213" s="150">
        <v>0.128</v>
      </c>
      <c r="C213" t="s">
        <v>370</v>
      </c>
      <c r="D213" s="150">
        <v>2.3E-2</v>
      </c>
      <c r="E213" t="s">
        <v>288</v>
      </c>
      <c r="F213" t="s">
        <v>371</v>
      </c>
      <c r="G213">
        <v>0</v>
      </c>
      <c r="H213" s="150">
        <v>0</v>
      </c>
      <c r="I213" t="s">
        <v>372</v>
      </c>
      <c r="J213">
        <v>3</v>
      </c>
      <c r="K213" s="29">
        <v>1</v>
      </c>
      <c r="L213" t="s">
        <v>373</v>
      </c>
      <c r="M213">
        <v>40</v>
      </c>
    </row>
    <row r="214" spans="1:13">
      <c r="A214" t="s">
        <v>369</v>
      </c>
      <c r="B214" s="150">
        <v>0.128</v>
      </c>
      <c r="C214" t="s">
        <v>370</v>
      </c>
      <c r="D214" s="150">
        <v>2.3E-2</v>
      </c>
      <c r="E214" t="s">
        <v>288</v>
      </c>
      <c r="F214" t="s">
        <v>374</v>
      </c>
      <c r="G214">
        <v>1</v>
      </c>
      <c r="H214" s="150">
        <v>0.33300000000000002</v>
      </c>
      <c r="I214" t="s">
        <v>372</v>
      </c>
      <c r="J214">
        <v>3</v>
      </c>
      <c r="K214" s="29">
        <v>1</v>
      </c>
      <c r="L214" t="s">
        <v>373</v>
      </c>
      <c r="M214">
        <v>40</v>
      </c>
    </row>
    <row r="215" spans="1:13">
      <c r="A215" t="s">
        <v>369</v>
      </c>
      <c r="B215" s="150">
        <v>0.128</v>
      </c>
      <c r="C215" t="s">
        <v>370</v>
      </c>
      <c r="D215" s="150">
        <v>2.3E-2</v>
      </c>
      <c r="E215" t="s">
        <v>288</v>
      </c>
      <c r="F215" t="s">
        <v>375</v>
      </c>
      <c r="G215">
        <v>1</v>
      </c>
      <c r="H215" s="150">
        <v>0.33300000000000002</v>
      </c>
      <c r="I215" t="s">
        <v>372</v>
      </c>
      <c r="J215">
        <v>3</v>
      </c>
      <c r="K215" s="29">
        <v>1</v>
      </c>
      <c r="L215" t="s">
        <v>373</v>
      </c>
      <c r="M215">
        <v>40</v>
      </c>
    </row>
    <row r="216" spans="1:13">
      <c r="A216" t="s">
        <v>369</v>
      </c>
      <c r="B216" s="150">
        <v>0.128</v>
      </c>
      <c r="C216" t="s">
        <v>370</v>
      </c>
      <c r="D216" s="150">
        <v>2.3E-2</v>
      </c>
      <c r="E216" t="s">
        <v>288</v>
      </c>
      <c r="F216" t="s">
        <v>376</v>
      </c>
      <c r="G216">
        <v>0</v>
      </c>
      <c r="H216" s="150">
        <v>0</v>
      </c>
      <c r="I216" t="s">
        <v>372</v>
      </c>
      <c r="J216">
        <v>3</v>
      </c>
      <c r="K216" s="29">
        <v>1</v>
      </c>
      <c r="L216" t="s">
        <v>373</v>
      </c>
      <c r="M216">
        <v>40</v>
      </c>
    </row>
    <row r="217" spans="1:13">
      <c r="A217" t="s">
        <v>369</v>
      </c>
      <c r="B217" s="150">
        <v>0.128</v>
      </c>
      <c r="C217" t="s">
        <v>370</v>
      </c>
      <c r="D217" s="150">
        <v>2.3E-2</v>
      </c>
      <c r="E217" t="s">
        <v>288</v>
      </c>
      <c r="F217" t="s">
        <v>377</v>
      </c>
      <c r="G217">
        <v>1</v>
      </c>
      <c r="H217" s="150">
        <v>0.33300000000000002</v>
      </c>
      <c r="I217" t="s">
        <v>372</v>
      </c>
      <c r="J217">
        <v>3</v>
      </c>
      <c r="K217" s="29">
        <v>1</v>
      </c>
      <c r="L217" t="s">
        <v>373</v>
      </c>
      <c r="M217">
        <v>40</v>
      </c>
    </row>
    <row r="218" spans="1:13">
      <c r="A218" t="s">
        <v>369</v>
      </c>
      <c r="B218" s="150">
        <v>0.128</v>
      </c>
      <c r="C218" t="s">
        <v>370</v>
      </c>
      <c r="D218" s="150">
        <v>2.3E-2</v>
      </c>
      <c r="E218" t="s">
        <v>288</v>
      </c>
      <c r="F218" t="s">
        <v>378</v>
      </c>
      <c r="G218">
        <v>0</v>
      </c>
      <c r="H218" s="150">
        <v>0</v>
      </c>
      <c r="I218" t="s">
        <v>372</v>
      </c>
      <c r="J218">
        <v>3</v>
      </c>
      <c r="K218" s="29">
        <v>1</v>
      </c>
      <c r="L218" t="s">
        <v>373</v>
      </c>
      <c r="M218">
        <v>40</v>
      </c>
    </row>
    <row r="219" spans="1:13">
      <c r="A219" t="s">
        <v>369</v>
      </c>
      <c r="B219" s="150">
        <v>0.128</v>
      </c>
      <c r="C219" t="s">
        <v>370</v>
      </c>
      <c r="D219" s="150">
        <v>2.3E-2</v>
      </c>
      <c r="E219" t="s">
        <v>288</v>
      </c>
      <c r="F219" t="s">
        <v>379</v>
      </c>
      <c r="G219">
        <v>0</v>
      </c>
      <c r="H219" s="150">
        <v>0</v>
      </c>
      <c r="I219" t="s">
        <v>372</v>
      </c>
      <c r="J219">
        <v>3</v>
      </c>
      <c r="K219" s="29">
        <v>1</v>
      </c>
      <c r="L219" t="s">
        <v>373</v>
      </c>
      <c r="M219">
        <v>40</v>
      </c>
    </row>
    <row r="220" spans="1:13">
      <c r="A220" t="s">
        <v>369</v>
      </c>
      <c r="B220" s="150">
        <v>0.128</v>
      </c>
      <c r="C220" t="s">
        <v>370</v>
      </c>
      <c r="D220" s="150">
        <v>2.3E-2</v>
      </c>
      <c r="E220" t="s">
        <v>288</v>
      </c>
      <c r="F220" t="s">
        <v>380</v>
      </c>
      <c r="G220">
        <v>0</v>
      </c>
      <c r="H220" s="150">
        <v>0</v>
      </c>
      <c r="I220" t="s">
        <v>372</v>
      </c>
      <c r="J220">
        <v>3</v>
      </c>
      <c r="K220" s="29">
        <v>1</v>
      </c>
      <c r="L220" t="s">
        <v>373</v>
      </c>
      <c r="M220">
        <v>40</v>
      </c>
    </row>
    <row r="221" spans="1:13">
      <c r="A221" t="s">
        <v>369</v>
      </c>
      <c r="B221" s="150">
        <v>0.128</v>
      </c>
      <c r="C221" t="s">
        <v>370</v>
      </c>
      <c r="D221" s="150">
        <v>2.3E-2</v>
      </c>
      <c r="E221" t="s">
        <v>288</v>
      </c>
      <c r="F221" t="s">
        <v>381</v>
      </c>
      <c r="G221">
        <v>0</v>
      </c>
      <c r="H221" s="150">
        <v>0</v>
      </c>
      <c r="I221" t="s">
        <v>372</v>
      </c>
      <c r="J221">
        <v>3</v>
      </c>
      <c r="K221" s="29">
        <v>1</v>
      </c>
      <c r="L221" t="s">
        <v>373</v>
      </c>
      <c r="M221">
        <v>40</v>
      </c>
    </row>
    <row r="222" spans="1:13">
      <c r="A222" t="s">
        <v>369</v>
      </c>
      <c r="B222" s="150">
        <v>0.128</v>
      </c>
      <c r="C222" t="s">
        <v>370</v>
      </c>
      <c r="D222" s="150">
        <v>2.3E-2</v>
      </c>
      <c r="E222" t="s">
        <v>288</v>
      </c>
      <c r="F222" t="s">
        <v>382</v>
      </c>
      <c r="G222">
        <v>0</v>
      </c>
      <c r="H222" s="150">
        <v>0</v>
      </c>
      <c r="I222" t="s">
        <v>372</v>
      </c>
      <c r="J222">
        <v>3</v>
      </c>
      <c r="K222" s="29">
        <v>1</v>
      </c>
      <c r="L222" t="s">
        <v>373</v>
      </c>
      <c r="M222">
        <v>40</v>
      </c>
    </row>
    <row r="223" spans="1:13">
      <c r="A223" t="s">
        <v>369</v>
      </c>
      <c r="B223" s="150">
        <v>0.128</v>
      </c>
      <c r="C223" t="s">
        <v>370</v>
      </c>
      <c r="D223" s="150">
        <v>2.3E-2</v>
      </c>
      <c r="E223" t="s">
        <v>288</v>
      </c>
      <c r="F223" t="s">
        <v>383</v>
      </c>
      <c r="G223">
        <v>0</v>
      </c>
      <c r="H223" s="150">
        <v>0</v>
      </c>
      <c r="I223" t="s">
        <v>372</v>
      </c>
      <c r="J223">
        <v>3</v>
      </c>
      <c r="K223" s="29">
        <v>1</v>
      </c>
      <c r="L223" t="s">
        <v>373</v>
      </c>
      <c r="M223">
        <v>40</v>
      </c>
    </row>
    <row r="224" spans="1:13">
      <c r="A224" t="s">
        <v>369</v>
      </c>
      <c r="B224" s="150">
        <v>0.128</v>
      </c>
      <c r="C224" t="s">
        <v>370</v>
      </c>
      <c r="D224" s="150">
        <v>2.3E-2</v>
      </c>
      <c r="E224" t="s">
        <v>288</v>
      </c>
      <c r="F224" t="s">
        <v>384</v>
      </c>
      <c r="G224">
        <v>0</v>
      </c>
      <c r="H224" s="150">
        <v>0</v>
      </c>
      <c r="I224" t="s">
        <v>372</v>
      </c>
      <c r="J224">
        <v>3</v>
      </c>
      <c r="K224" s="29">
        <v>1</v>
      </c>
      <c r="L224" t="s">
        <v>373</v>
      </c>
      <c r="M224">
        <v>40</v>
      </c>
    </row>
    <row r="225" spans="1:13">
      <c r="A225" t="s">
        <v>369</v>
      </c>
      <c r="B225" s="150">
        <v>0.128</v>
      </c>
      <c r="C225" t="s">
        <v>370</v>
      </c>
      <c r="D225" s="150">
        <v>2.3E-2</v>
      </c>
      <c r="E225" t="s">
        <v>288</v>
      </c>
      <c r="F225" t="s">
        <v>385</v>
      </c>
      <c r="G225">
        <v>0</v>
      </c>
      <c r="H225" s="150">
        <v>0</v>
      </c>
      <c r="I225" t="s">
        <v>372</v>
      </c>
      <c r="J225">
        <v>3</v>
      </c>
      <c r="K225" s="29">
        <v>1</v>
      </c>
      <c r="L225" t="s">
        <v>373</v>
      </c>
      <c r="M225">
        <v>40</v>
      </c>
    </row>
    <row r="226" spans="1:13">
      <c r="A226" t="s">
        <v>369</v>
      </c>
      <c r="B226" s="150">
        <v>0.128</v>
      </c>
      <c r="C226" t="s">
        <v>370</v>
      </c>
      <c r="D226" s="150">
        <v>2.3E-2</v>
      </c>
      <c r="E226" t="s">
        <v>288</v>
      </c>
      <c r="F226" t="s">
        <v>386</v>
      </c>
      <c r="G226">
        <v>0</v>
      </c>
      <c r="H226" s="150">
        <v>0</v>
      </c>
      <c r="I226" t="s">
        <v>372</v>
      </c>
      <c r="J226">
        <v>3</v>
      </c>
      <c r="K226" s="29">
        <v>1</v>
      </c>
      <c r="L226" t="s">
        <v>373</v>
      </c>
      <c r="M226">
        <v>40</v>
      </c>
    </row>
    <row r="227" spans="1:13">
      <c r="A227" t="s">
        <v>369</v>
      </c>
      <c r="B227" s="150">
        <v>0.128</v>
      </c>
      <c r="C227" t="s">
        <v>370</v>
      </c>
      <c r="D227" s="150">
        <v>2.3E-2</v>
      </c>
      <c r="E227" t="s">
        <v>288</v>
      </c>
      <c r="F227" t="s">
        <v>387</v>
      </c>
      <c r="G227">
        <v>0</v>
      </c>
      <c r="H227" s="150">
        <v>0</v>
      </c>
      <c r="I227" t="s">
        <v>372</v>
      </c>
      <c r="J227">
        <v>3</v>
      </c>
      <c r="K227" s="29">
        <v>1</v>
      </c>
      <c r="L227" t="s">
        <v>373</v>
      </c>
      <c r="M227">
        <v>40</v>
      </c>
    </row>
    <row r="228" spans="1:13">
      <c r="A228" t="s">
        <v>369</v>
      </c>
      <c r="B228" s="150">
        <v>0.128</v>
      </c>
      <c r="C228" t="s">
        <v>370</v>
      </c>
      <c r="D228" s="150">
        <v>2.3E-2</v>
      </c>
      <c r="E228" t="s">
        <v>288</v>
      </c>
      <c r="F228" t="s">
        <v>388</v>
      </c>
      <c r="G228">
        <v>0</v>
      </c>
      <c r="H228" s="150">
        <v>0</v>
      </c>
      <c r="I228" t="s">
        <v>372</v>
      </c>
      <c r="J228">
        <v>3</v>
      </c>
      <c r="K228" s="29">
        <v>1</v>
      </c>
      <c r="L228" t="s">
        <v>373</v>
      </c>
      <c r="M228">
        <v>40</v>
      </c>
    </row>
    <row r="229" spans="1:13">
      <c r="A229" t="s">
        <v>369</v>
      </c>
      <c r="B229" s="150">
        <v>0.128</v>
      </c>
      <c r="C229" t="s">
        <v>370</v>
      </c>
      <c r="D229" s="150">
        <v>2.3E-2</v>
      </c>
      <c r="E229" t="s">
        <v>288</v>
      </c>
      <c r="F229" t="s">
        <v>389</v>
      </c>
      <c r="G229">
        <v>0</v>
      </c>
      <c r="H229" s="150">
        <v>0</v>
      </c>
      <c r="I229" t="s">
        <v>372</v>
      </c>
      <c r="J229">
        <v>3</v>
      </c>
      <c r="K229" s="29">
        <v>1</v>
      </c>
      <c r="L229" t="s">
        <v>373</v>
      </c>
      <c r="M229">
        <v>40</v>
      </c>
    </row>
    <row r="230" spans="1:13">
      <c r="A230" t="s">
        <v>369</v>
      </c>
      <c r="B230" s="150">
        <v>0.128</v>
      </c>
      <c r="C230" t="s">
        <v>370</v>
      </c>
      <c r="D230" s="150">
        <v>2.3E-2</v>
      </c>
      <c r="E230" t="s">
        <v>288</v>
      </c>
      <c r="F230" t="s">
        <v>390</v>
      </c>
      <c r="G230">
        <v>0</v>
      </c>
      <c r="H230" s="150">
        <v>0</v>
      </c>
      <c r="I230" t="s">
        <v>372</v>
      </c>
      <c r="J230">
        <v>3</v>
      </c>
      <c r="K230" s="29">
        <v>1</v>
      </c>
      <c r="L230" t="s">
        <v>373</v>
      </c>
      <c r="M230">
        <v>40</v>
      </c>
    </row>
    <row r="231" spans="1:13">
      <c r="A231" t="s">
        <v>369</v>
      </c>
      <c r="B231" s="150">
        <v>0.128</v>
      </c>
      <c r="C231" t="s">
        <v>391</v>
      </c>
      <c r="D231" s="150">
        <v>2.3E-2</v>
      </c>
      <c r="E231" t="s">
        <v>288</v>
      </c>
      <c r="F231" t="s">
        <v>392</v>
      </c>
      <c r="G231">
        <v>0</v>
      </c>
      <c r="H231" s="150">
        <v>0</v>
      </c>
      <c r="I231" t="s">
        <v>393</v>
      </c>
      <c r="J231">
        <v>3</v>
      </c>
      <c r="K231" s="29">
        <v>1</v>
      </c>
      <c r="L231" t="s">
        <v>373</v>
      </c>
      <c r="M231">
        <v>40</v>
      </c>
    </row>
    <row r="232" spans="1:13">
      <c r="A232" t="s">
        <v>369</v>
      </c>
      <c r="B232" s="150">
        <v>0.128</v>
      </c>
      <c r="C232" t="s">
        <v>391</v>
      </c>
      <c r="D232" s="150">
        <v>2.3E-2</v>
      </c>
      <c r="E232" t="s">
        <v>288</v>
      </c>
      <c r="F232" t="s">
        <v>394</v>
      </c>
      <c r="G232">
        <v>0</v>
      </c>
      <c r="H232" s="150">
        <v>0</v>
      </c>
      <c r="I232" t="s">
        <v>393</v>
      </c>
      <c r="J232">
        <v>3</v>
      </c>
      <c r="K232" s="29">
        <v>1</v>
      </c>
      <c r="L232" t="s">
        <v>373</v>
      </c>
      <c r="M232">
        <v>40</v>
      </c>
    </row>
    <row r="233" spans="1:13">
      <c r="A233" t="s">
        <v>369</v>
      </c>
      <c r="B233" s="150">
        <v>0.128</v>
      </c>
      <c r="C233" t="s">
        <v>391</v>
      </c>
      <c r="D233" s="150">
        <v>2.3E-2</v>
      </c>
      <c r="E233" t="s">
        <v>288</v>
      </c>
      <c r="F233" t="s">
        <v>395</v>
      </c>
      <c r="G233">
        <v>2</v>
      </c>
      <c r="H233" s="150">
        <v>0.66700000000000004</v>
      </c>
      <c r="I233" t="s">
        <v>393</v>
      </c>
      <c r="J233">
        <v>3</v>
      </c>
      <c r="K233" s="29">
        <v>1</v>
      </c>
      <c r="L233" t="s">
        <v>373</v>
      </c>
      <c r="M233">
        <v>40</v>
      </c>
    </row>
    <row r="234" spans="1:13">
      <c r="A234" t="s">
        <v>369</v>
      </c>
      <c r="B234" s="150">
        <v>0.128</v>
      </c>
      <c r="C234" t="s">
        <v>391</v>
      </c>
      <c r="D234" s="150">
        <v>2.3E-2</v>
      </c>
      <c r="E234" t="s">
        <v>288</v>
      </c>
      <c r="F234" t="s">
        <v>396</v>
      </c>
      <c r="G234">
        <v>0</v>
      </c>
      <c r="H234" s="150">
        <v>0</v>
      </c>
      <c r="I234" t="s">
        <v>393</v>
      </c>
      <c r="J234">
        <v>3</v>
      </c>
      <c r="K234" s="29">
        <v>1</v>
      </c>
      <c r="L234" t="s">
        <v>373</v>
      </c>
      <c r="M234">
        <v>40</v>
      </c>
    </row>
    <row r="235" spans="1:13">
      <c r="A235" t="s">
        <v>369</v>
      </c>
      <c r="B235" s="150">
        <v>0.128</v>
      </c>
      <c r="C235" t="s">
        <v>391</v>
      </c>
      <c r="D235" s="150">
        <v>2.3E-2</v>
      </c>
      <c r="E235" t="s">
        <v>288</v>
      </c>
      <c r="F235" t="s">
        <v>397</v>
      </c>
      <c r="G235">
        <v>0</v>
      </c>
      <c r="H235" s="150">
        <v>0</v>
      </c>
      <c r="I235" t="s">
        <v>393</v>
      </c>
      <c r="J235">
        <v>3</v>
      </c>
      <c r="K235" s="29">
        <v>1</v>
      </c>
      <c r="L235" t="s">
        <v>373</v>
      </c>
      <c r="M235">
        <v>40</v>
      </c>
    </row>
    <row r="236" spans="1:13">
      <c r="A236" t="s">
        <v>369</v>
      </c>
      <c r="B236" s="150">
        <v>0.128</v>
      </c>
      <c r="C236" t="s">
        <v>391</v>
      </c>
      <c r="D236" s="150">
        <v>2.3E-2</v>
      </c>
      <c r="E236" t="s">
        <v>288</v>
      </c>
      <c r="F236" t="s">
        <v>398</v>
      </c>
      <c r="G236">
        <v>1</v>
      </c>
      <c r="H236" s="150">
        <v>0.33300000000000002</v>
      </c>
      <c r="I236" t="s">
        <v>393</v>
      </c>
      <c r="J236">
        <v>3</v>
      </c>
      <c r="K236" s="29">
        <v>1</v>
      </c>
      <c r="L236" t="s">
        <v>373</v>
      </c>
      <c r="M236">
        <v>40</v>
      </c>
    </row>
    <row r="237" spans="1:13">
      <c r="A237" t="s">
        <v>369</v>
      </c>
      <c r="B237" s="150">
        <v>0.128</v>
      </c>
      <c r="C237" t="s">
        <v>391</v>
      </c>
      <c r="D237" s="150">
        <v>2.3E-2</v>
      </c>
      <c r="E237" t="s">
        <v>288</v>
      </c>
      <c r="F237" t="s">
        <v>399</v>
      </c>
      <c r="G237">
        <v>0</v>
      </c>
      <c r="H237" s="150">
        <v>0</v>
      </c>
      <c r="I237" t="s">
        <v>393</v>
      </c>
      <c r="J237">
        <v>3</v>
      </c>
      <c r="K237" s="29">
        <v>1</v>
      </c>
      <c r="L237" t="s">
        <v>373</v>
      </c>
      <c r="M237">
        <v>40</v>
      </c>
    </row>
    <row r="238" spans="1:13">
      <c r="A238" t="s">
        <v>369</v>
      </c>
      <c r="B238" s="150">
        <v>0.128</v>
      </c>
      <c r="C238" t="s">
        <v>391</v>
      </c>
      <c r="D238" s="150">
        <v>2.3E-2</v>
      </c>
      <c r="E238" t="s">
        <v>288</v>
      </c>
      <c r="F238" t="s">
        <v>400</v>
      </c>
      <c r="G238">
        <v>0</v>
      </c>
      <c r="H238" s="150">
        <v>0</v>
      </c>
      <c r="I238" t="s">
        <v>393</v>
      </c>
      <c r="J238">
        <v>3</v>
      </c>
      <c r="K238" s="29">
        <v>1</v>
      </c>
      <c r="L238" t="s">
        <v>373</v>
      </c>
      <c r="M238">
        <v>40</v>
      </c>
    </row>
    <row r="239" spans="1:13">
      <c r="A239" t="s">
        <v>369</v>
      </c>
      <c r="B239" s="150">
        <v>0.128</v>
      </c>
      <c r="C239" t="s">
        <v>391</v>
      </c>
      <c r="D239" s="150">
        <v>2.3E-2</v>
      </c>
      <c r="E239" t="s">
        <v>288</v>
      </c>
      <c r="F239" t="s">
        <v>401</v>
      </c>
      <c r="G239">
        <v>0</v>
      </c>
      <c r="H239" s="150">
        <v>0</v>
      </c>
      <c r="I239" t="s">
        <v>393</v>
      </c>
      <c r="J239">
        <v>3</v>
      </c>
      <c r="K239" s="29">
        <v>1</v>
      </c>
      <c r="L239" t="s">
        <v>373</v>
      </c>
      <c r="M239">
        <v>40</v>
      </c>
    </row>
    <row r="240" spans="1:13">
      <c r="A240" t="s">
        <v>369</v>
      </c>
      <c r="B240" s="150">
        <v>0.128</v>
      </c>
      <c r="C240" t="s">
        <v>391</v>
      </c>
      <c r="D240" s="150">
        <v>2.3E-2</v>
      </c>
      <c r="E240" t="s">
        <v>288</v>
      </c>
      <c r="F240" t="s">
        <v>402</v>
      </c>
      <c r="G240">
        <v>0</v>
      </c>
      <c r="H240" s="150">
        <v>0</v>
      </c>
      <c r="I240" t="s">
        <v>393</v>
      </c>
      <c r="J240">
        <v>3</v>
      </c>
      <c r="K240" s="29">
        <v>1</v>
      </c>
      <c r="L240" t="s">
        <v>373</v>
      </c>
      <c r="M240">
        <v>40</v>
      </c>
    </row>
    <row r="241" spans="1:13">
      <c r="A241" t="s">
        <v>369</v>
      </c>
      <c r="B241" s="150">
        <v>0.128</v>
      </c>
      <c r="C241" t="s">
        <v>391</v>
      </c>
      <c r="D241" s="150">
        <v>2.3E-2</v>
      </c>
      <c r="E241" t="s">
        <v>288</v>
      </c>
      <c r="F241" t="s">
        <v>403</v>
      </c>
      <c r="G241">
        <v>0</v>
      </c>
      <c r="H241" s="150">
        <v>0</v>
      </c>
      <c r="I241" t="s">
        <v>393</v>
      </c>
      <c r="J241">
        <v>3</v>
      </c>
      <c r="K241" s="29">
        <v>1</v>
      </c>
      <c r="L241" t="s">
        <v>373</v>
      </c>
      <c r="M241">
        <v>40</v>
      </c>
    </row>
    <row r="242" spans="1:13">
      <c r="A242" t="s">
        <v>369</v>
      </c>
      <c r="B242" s="150">
        <v>0.128</v>
      </c>
      <c r="C242" t="s">
        <v>391</v>
      </c>
      <c r="D242" s="150">
        <v>2.3E-2</v>
      </c>
      <c r="E242" t="s">
        <v>288</v>
      </c>
      <c r="F242" t="s">
        <v>404</v>
      </c>
      <c r="G242">
        <v>0</v>
      </c>
      <c r="H242" s="150">
        <v>0</v>
      </c>
      <c r="I242" t="s">
        <v>393</v>
      </c>
      <c r="J242">
        <v>3</v>
      </c>
      <c r="K242" s="29">
        <v>1</v>
      </c>
      <c r="L242" t="s">
        <v>373</v>
      </c>
      <c r="M242">
        <v>40</v>
      </c>
    </row>
    <row r="243" spans="1:13">
      <c r="A243" t="s">
        <v>369</v>
      </c>
      <c r="B243" s="150">
        <v>0.128</v>
      </c>
      <c r="C243" t="s">
        <v>391</v>
      </c>
      <c r="D243" s="150">
        <v>2.3E-2</v>
      </c>
      <c r="E243" t="s">
        <v>288</v>
      </c>
      <c r="F243" t="s">
        <v>405</v>
      </c>
      <c r="G243">
        <v>0</v>
      </c>
      <c r="H243" s="150">
        <v>0</v>
      </c>
      <c r="I243" t="s">
        <v>393</v>
      </c>
      <c r="J243">
        <v>3</v>
      </c>
      <c r="K243" s="29">
        <v>1</v>
      </c>
      <c r="L243" t="s">
        <v>373</v>
      </c>
      <c r="M243">
        <v>40</v>
      </c>
    </row>
    <row r="244" spans="1:13">
      <c r="A244" t="s">
        <v>369</v>
      </c>
      <c r="B244" s="150">
        <v>0.128</v>
      </c>
      <c r="C244" t="s">
        <v>391</v>
      </c>
      <c r="D244" s="150">
        <v>2.3E-2</v>
      </c>
      <c r="E244" t="s">
        <v>288</v>
      </c>
      <c r="F244" t="s">
        <v>406</v>
      </c>
      <c r="G244">
        <v>0</v>
      </c>
      <c r="H244" s="150">
        <v>0</v>
      </c>
      <c r="I244" t="s">
        <v>393</v>
      </c>
      <c r="J244">
        <v>3</v>
      </c>
      <c r="K244" s="29">
        <v>1</v>
      </c>
      <c r="L244" t="s">
        <v>373</v>
      </c>
      <c r="M244">
        <v>40</v>
      </c>
    </row>
    <row r="245" spans="1:13">
      <c r="A245" t="s">
        <v>369</v>
      </c>
      <c r="B245" s="150">
        <v>0.128</v>
      </c>
      <c r="C245" t="s">
        <v>391</v>
      </c>
      <c r="D245" s="150">
        <v>2.3E-2</v>
      </c>
      <c r="E245" t="s">
        <v>288</v>
      </c>
      <c r="F245" t="s">
        <v>407</v>
      </c>
      <c r="G245">
        <v>0</v>
      </c>
      <c r="H245" s="150">
        <v>0</v>
      </c>
      <c r="I245" t="s">
        <v>393</v>
      </c>
      <c r="J245">
        <v>3</v>
      </c>
      <c r="K245" s="29">
        <v>1</v>
      </c>
      <c r="L245" t="s">
        <v>373</v>
      </c>
      <c r="M245">
        <v>40</v>
      </c>
    </row>
    <row r="246" spans="1:13">
      <c r="A246" t="s">
        <v>369</v>
      </c>
      <c r="B246" s="150">
        <v>0.128</v>
      </c>
      <c r="C246" t="s">
        <v>408</v>
      </c>
      <c r="D246" s="150">
        <v>0.128</v>
      </c>
      <c r="E246" t="s">
        <v>288</v>
      </c>
      <c r="F246" t="s">
        <v>409</v>
      </c>
      <c r="G246">
        <v>4</v>
      </c>
      <c r="H246" s="150">
        <v>0.23499999999999999</v>
      </c>
      <c r="I246" t="s">
        <v>410</v>
      </c>
      <c r="J246">
        <v>17</v>
      </c>
      <c r="K246" s="29">
        <v>1</v>
      </c>
      <c r="L246" t="s">
        <v>373</v>
      </c>
      <c r="M246">
        <v>40</v>
      </c>
    </row>
    <row r="247" spans="1:13">
      <c r="A247" t="s">
        <v>369</v>
      </c>
      <c r="B247" s="150">
        <v>0.128</v>
      </c>
      <c r="C247" t="s">
        <v>408</v>
      </c>
      <c r="D247" s="150">
        <v>0.128</v>
      </c>
      <c r="E247" t="s">
        <v>288</v>
      </c>
      <c r="F247" t="s">
        <v>411</v>
      </c>
      <c r="G247">
        <v>13</v>
      </c>
      <c r="H247" s="150">
        <v>0.76500000000000001</v>
      </c>
      <c r="I247" t="s">
        <v>410</v>
      </c>
      <c r="J247">
        <v>17</v>
      </c>
      <c r="K247" s="29">
        <v>1</v>
      </c>
      <c r="L247" t="s">
        <v>373</v>
      </c>
      <c r="M247">
        <v>40</v>
      </c>
    </row>
    <row r="248" spans="1:13">
      <c r="A248" t="s">
        <v>369</v>
      </c>
      <c r="B248" s="150">
        <v>0.128</v>
      </c>
      <c r="C248" t="s">
        <v>408</v>
      </c>
      <c r="D248" s="150">
        <v>0.128</v>
      </c>
      <c r="E248" t="s">
        <v>288</v>
      </c>
      <c r="F248" t="s">
        <v>412</v>
      </c>
      <c r="G248">
        <v>0</v>
      </c>
      <c r="H248" s="150">
        <v>0</v>
      </c>
      <c r="I248" t="s">
        <v>410</v>
      </c>
      <c r="J248">
        <v>17</v>
      </c>
      <c r="K248" s="29">
        <v>1</v>
      </c>
      <c r="L248" t="s">
        <v>373</v>
      </c>
      <c r="M248">
        <v>40</v>
      </c>
    </row>
    <row r="249" spans="1:13">
      <c r="A249" t="s">
        <v>369</v>
      </c>
      <c r="B249" s="150">
        <v>0.128</v>
      </c>
      <c r="C249" t="s">
        <v>408</v>
      </c>
      <c r="D249" s="150">
        <v>0.128</v>
      </c>
      <c r="E249" t="s">
        <v>288</v>
      </c>
      <c r="F249" t="s">
        <v>413</v>
      </c>
      <c r="G249">
        <v>0</v>
      </c>
      <c r="H249" s="150">
        <v>0</v>
      </c>
      <c r="I249" t="s">
        <v>410</v>
      </c>
      <c r="J249">
        <v>17</v>
      </c>
      <c r="K249" s="29">
        <v>1</v>
      </c>
      <c r="L249" t="s">
        <v>373</v>
      </c>
      <c r="M249">
        <v>40</v>
      </c>
    </row>
    <row r="250" spans="1:13">
      <c r="A250" t="s">
        <v>369</v>
      </c>
      <c r="B250" s="150">
        <v>0.128</v>
      </c>
      <c r="C250" t="s">
        <v>408</v>
      </c>
      <c r="D250" s="150">
        <v>0.128</v>
      </c>
      <c r="E250" t="s">
        <v>288</v>
      </c>
      <c r="F250" t="s">
        <v>414</v>
      </c>
      <c r="G250">
        <v>0</v>
      </c>
      <c r="H250" s="150">
        <v>0</v>
      </c>
      <c r="I250" t="s">
        <v>410</v>
      </c>
      <c r="J250">
        <v>17</v>
      </c>
      <c r="K250" s="29">
        <v>1</v>
      </c>
      <c r="L250" t="s">
        <v>373</v>
      </c>
      <c r="M250">
        <v>40</v>
      </c>
    </row>
    <row r="251" spans="1:13">
      <c r="A251" t="s">
        <v>369</v>
      </c>
      <c r="B251" s="150">
        <v>0.128</v>
      </c>
      <c r="C251" t="s">
        <v>408</v>
      </c>
      <c r="D251" s="150">
        <v>0.128</v>
      </c>
      <c r="E251" t="s">
        <v>288</v>
      </c>
      <c r="F251" t="s">
        <v>415</v>
      </c>
      <c r="G251">
        <v>0</v>
      </c>
      <c r="H251" s="150">
        <v>0</v>
      </c>
      <c r="I251" t="s">
        <v>410</v>
      </c>
      <c r="J251">
        <v>17</v>
      </c>
      <c r="K251" s="29">
        <v>1</v>
      </c>
      <c r="L251" t="s">
        <v>373</v>
      </c>
      <c r="M251">
        <v>40</v>
      </c>
    </row>
    <row r="252" spans="1:13">
      <c r="A252" t="s">
        <v>369</v>
      </c>
      <c r="B252" s="150">
        <v>0.128</v>
      </c>
      <c r="C252" t="s">
        <v>408</v>
      </c>
      <c r="D252" s="150">
        <v>0.128</v>
      </c>
      <c r="E252" t="s">
        <v>288</v>
      </c>
      <c r="F252" t="s">
        <v>416</v>
      </c>
      <c r="G252">
        <v>0</v>
      </c>
      <c r="H252" s="150">
        <v>0</v>
      </c>
      <c r="I252" t="s">
        <v>410</v>
      </c>
      <c r="J252">
        <v>17</v>
      </c>
      <c r="K252" s="29">
        <v>1</v>
      </c>
      <c r="L252" t="s">
        <v>373</v>
      </c>
      <c r="M252">
        <v>40</v>
      </c>
    </row>
    <row r="253" spans="1:13">
      <c r="A253" t="s">
        <v>369</v>
      </c>
      <c r="B253" s="150">
        <v>0.128</v>
      </c>
      <c r="C253" t="s">
        <v>408</v>
      </c>
      <c r="D253" s="150">
        <v>0.128</v>
      </c>
      <c r="E253" t="s">
        <v>288</v>
      </c>
      <c r="F253" t="s">
        <v>417</v>
      </c>
      <c r="G253">
        <v>0</v>
      </c>
      <c r="H253" s="150">
        <v>0</v>
      </c>
      <c r="I253" t="s">
        <v>410</v>
      </c>
      <c r="J253">
        <v>17</v>
      </c>
      <c r="K253" s="29">
        <v>1</v>
      </c>
      <c r="L253" t="s">
        <v>373</v>
      </c>
      <c r="M253">
        <v>40</v>
      </c>
    </row>
    <row r="254" spans="1:13">
      <c r="A254" t="s">
        <v>369</v>
      </c>
      <c r="B254" s="150">
        <v>0.128</v>
      </c>
      <c r="C254" t="s">
        <v>408</v>
      </c>
      <c r="D254" s="150">
        <v>0.128</v>
      </c>
      <c r="E254" t="s">
        <v>288</v>
      </c>
      <c r="F254" t="s">
        <v>418</v>
      </c>
      <c r="G254">
        <v>0</v>
      </c>
      <c r="H254" s="150">
        <v>0</v>
      </c>
      <c r="I254" t="s">
        <v>410</v>
      </c>
      <c r="J254">
        <v>17</v>
      </c>
      <c r="K254" s="29">
        <v>1</v>
      </c>
      <c r="L254" t="s">
        <v>373</v>
      </c>
      <c r="M254">
        <v>40</v>
      </c>
    </row>
    <row r="255" spans="1:13">
      <c r="A255" t="s">
        <v>369</v>
      </c>
      <c r="B255" s="150">
        <v>0.128</v>
      </c>
      <c r="C255" t="s">
        <v>419</v>
      </c>
      <c r="D255" s="150">
        <v>0.128</v>
      </c>
      <c r="E255" t="s">
        <v>288</v>
      </c>
      <c r="F255" t="s">
        <v>420</v>
      </c>
      <c r="G255">
        <v>13</v>
      </c>
      <c r="H255" s="150">
        <v>0.76500000000000001</v>
      </c>
      <c r="I255" t="s">
        <v>421</v>
      </c>
      <c r="J255">
        <v>17</v>
      </c>
      <c r="K255" s="29">
        <v>1</v>
      </c>
      <c r="L255" t="s">
        <v>373</v>
      </c>
      <c r="M255">
        <v>40</v>
      </c>
    </row>
    <row r="256" spans="1:13">
      <c r="A256" t="s">
        <v>369</v>
      </c>
      <c r="B256" s="150">
        <v>0.128</v>
      </c>
      <c r="C256" t="s">
        <v>419</v>
      </c>
      <c r="D256" s="150">
        <v>0.128</v>
      </c>
      <c r="E256" t="s">
        <v>288</v>
      </c>
      <c r="F256" t="s">
        <v>422</v>
      </c>
      <c r="G256">
        <v>4</v>
      </c>
      <c r="H256" s="150">
        <v>0.23499999999999999</v>
      </c>
      <c r="I256" t="s">
        <v>421</v>
      </c>
      <c r="J256">
        <v>17</v>
      </c>
      <c r="K256" s="29">
        <v>1</v>
      </c>
      <c r="L256" t="s">
        <v>373</v>
      </c>
      <c r="M256">
        <v>40</v>
      </c>
    </row>
    <row r="257" spans="1:13">
      <c r="A257" t="s">
        <v>423</v>
      </c>
      <c r="B257" s="150">
        <v>0.23300000000000001</v>
      </c>
      <c r="C257" t="s">
        <v>423</v>
      </c>
      <c r="D257" s="150">
        <v>0.23300000000000001</v>
      </c>
      <c r="E257" t="s">
        <v>288</v>
      </c>
      <c r="F257" t="s">
        <v>424</v>
      </c>
      <c r="G257">
        <v>17</v>
      </c>
      <c r="H257" s="150">
        <v>0.54800000000000004</v>
      </c>
      <c r="I257" t="s">
        <v>425</v>
      </c>
      <c r="J257">
        <v>31</v>
      </c>
      <c r="K257" s="29">
        <v>1</v>
      </c>
      <c r="L257" t="s">
        <v>426</v>
      </c>
      <c r="M257">
        <v>31</v>
      </c>
    </row>
    <row r="258" spans="1:13">
      <c r="A258" t="s">
        <v>423</v>
      </c>
      <c r="B258" s="150">
        <v>0.23300000000000001</v>
      </c>
      <c r="C258" t="s">
        <v>423</v>
      </c>
      <c r="D258" s="150">
        <v>0.23300000000000001</v>
      </c>
      <c r="E258" t="s">
        <v>288</v>
      </c>
      <c r="F258" t="s">
        <v>427</v>
      </c>
      <c r="G258">
        <v>7</v>
      </c>
      <c r="H258" s="150">
        <v>0.22600000000000001</v>
      </c>
      <c r="I258" t="s">
        <v>425</v>
      </c>
      <c r="J258">
        <v>31</v>
      </c>
      <c r="K258" s="29">
        <v>1</v>
      </c>
      <c r="L258" t="s">
        <v>426</v>
      </c>
      <c r="M258">
        <v>31</v>
      </c>
    </row>
    <row r="259" spans="1:13">
      <c r="A259" t="s">
        <v>423</v>
      </c>
      <c r="B259" s="150">
        <v>0.23300000000000001</v>
      </c>
      <c r="C259" t="s">
        <v>423</v>
      </c>
      <c r="D259" s="150">
        <v>0.23300000000000001</v>
      </c>
      <c r="E259" t="s">
        <v>288</v>
      </c>
      <c r="F259" t="s">
        <v>428</v>
      </c>
      <c r="G259">
        <v>7</v>
      </c>
      <c r="H259" s="150">
        <v>0.22600000000000001</v>
      </c>
      <c r="I259" t="s">
        <v>425</v>
      </c>
      <c r="J259">
        <v>31</v>
      </c>
      <c r="K259" s="29">
        <v>1</v>
      </c>
      <c r="L259" t="s">
        <v>426</v>
      </c>
      <c r="M259">
        <v>31</v>
      </c>
    </row>
    <row r="260" spans="1:13">
      <c r="A260" t="s">
        <v>423</v>
      </c>
      <c r="B260" s="150">
        <v>0.23300000000000001</v>
      </c>
      <c r="C260" t="s">
        <v>423</v>
      </c>
      <c r="D260" s="150">
        <v>0.23300000000000001</v>
      </c>
      <c r="E260" t="s">
        <v>288</v>
      </c>
      <c r="F260" t="s">
        <v>429</v>
      </c>
      <c r="G260">
        <v>0</v>
      </c>
      <c r="H260" s="150">
        <v>0</v>
      </c>
      <c r="I260" t="s">
        <v>425</v>
      </c>
      <c r="J260">
        <v>31</v>
      </c>
      <c r="K260" s="29">
        <v>1</v>
      </c>
      <c r="L260" t="s">
        <v>426</v>
      </c>
      <c r="M260">
        <v>31</v>
      </c>
    </row>
    <row r="261" spans="1:13">
      <c r="A261" t="s">
        <v>430</v>
      </c>
      <c r="B261" s="150">
        <v>0.39100000000000001</v>
      </c>
      <c r="C261" t="s">
        <v>430</v>
      </c>
      <c r="D261" s="150">
        <v>0</v>
      </c>
      <c r="E261" t="s">
        <v>288</v>
      </c>
      <c r="F261" t="s">
        <v>431</v>
      </c>
      <c r="G261">
        <v>0</v>
      </c>
      <c r="I261" t="s">
        <v>432</v>
      </c>
      <c r="J261">
        <v>0</v>
      </c>
      <c r="L261" t="s">
        <v>433</v>
      </c>
      <c r="M261">
        <v>156</v>
      </c>
    </row>
    <row r="262" spans="1:13">
      <c r="A262" t="s">
        <v>430</v>
      </c>
      <c r="B262" s="150">
        <v>0.39100000000000001</v>
      </c>
      <c r="C262" t="s">
        <v>434</v>
      </c>
      <c r="D262" s="150">
        <v>0.39100000000000001</v>
      </c>
      <c r="E262" t="s">
        <v>288</v>
      </c>
      <c r="F262" t="s">
        <v>435</v>
      </c>
      <c r="G262">
        <v>0</v>
      </c>
      <c r="H262" s="150">
        <v>0</v>
      </c>
      <c r="I262" t="s">
        <v>436</v>
      </c>
      <c r="J262">
        <v>52</v>
      </c>
      <c r="K262" s="29">
        <v>1</v>
      </c>
      <c r="L262" t="s">
        <v>433</v>
      </c>
      <c r="M262">
        <v>156</v>
      </c>
    </row>
    <row r="263" spans="1:13">
      <c r="A263" t="s">
        <v>430</v>
      </c>
      <c r="B263" s="150">
        <v>0.39100000000000001</v>
      </c>
      <c r="C263" t="s">
        <v>434</v>
      </c>
      <c r="D263" s="150">
        <v>0.39100000000000001</v>
      </c>
      <c r="E263" t="s">
        <v>288</v>
      </c>
      <c r="F263" t="s">
        <v>437</v>
      </c>
      <c r="G263">
        <v>1</v>
      </c>
      <c r="H263" s="150">
        <v>1.9E-2</v>
      </c>
      <c r="I263" t="s">
        <v>436</v>
      </c>
      <c r="J263">
        <v>52</v>
      </c>
      <c r="K263" s="29">
        <v>1</v>
      </c>
      <c r="L263" t="s">
        <v>433</v>
      </c>
      <c r="M263">
        <v>156</v>
      </c>
    </row>
    <row r="264" spans="1:13">
      <c r="A264" t="s">
        <v>430</v>
      </c>
      <c r="B264" s="150">
        <v>0.39100000000000001</v>
      </c>
      <c r="C264" t="s">
        <v>434</v>
      </c>
      <c r="D264" s="150">
        <v>0.39100000000000001</v>
      </c>
      <c r="E264" t="s">
        <v>288</v>
      </c>
      <c r="F264" t="s">
        <v>438</v>
      </c>
      <c r="G264">
        <v>3</v>
      </c>
      <c r="H264" s="150">
        <v>5.8000000000000003E-2</v>
      </c>
      <c r="I264" t="s">
        <v>436</v>
      </c>
      <c r="J264">
        <v>52</v>
      </c>
      <c r="K264" s="29">
        <v>1</v>
      </c>
      <c r="L264" t="s">
        <v>433</v>
      </c>
      <c r="M264">
        <v>156</v>
      </c>
    </row>
    <row r="265" spans="1:13">
      <c r="A265" t="s">
        <v>430</v>
      </c>
      <c r="B265" s="150">
        <v>0.39100000000000001</v>
      </c>
      <c r="C265" t="s">
        <v>434</v>
      </c>
      <c r="D265" s="150">
        <v>0.39100000000000001</v>
      </c>
      <c r="E265" t="s">
        <v>288</v>
      </c>
      <c r="F265" t="s">
        <v>439</v>
      </c>
      <c r="G265">
        <v>48</v>
      </c>
      <c r="H265" s="150">
        <v>0.92300000000000004</v>
      </c>
      <c r="I265" t="s">
        <v>436</v>
      </c>
      <c r="J265">
        <v>52</v>
      </c>
      <c r="K265" s="29">
        <v>1</v>
      </c>
      <c r="L265" t="s">
        <v>433</v>
      </c>
      <c r="M265">
        <v>156</v>
      </c>
    </row>
    <row r="266" spans="1:13">
      <c r="A266" t="s">
        <v>430</v>
      </c>
      <c r="B266" s="150">
        <v>0.39100000000000001</v>
      </c>
      <c r="C266" t="s">
        <v>440</v>
      </c>
      <c r="D266" s="150">
        <v>0.39100000000000001</v>
      </c>
      <c r="E266" t="s">
        <v>288</v>
      </c>
      <c r="F266" t="s">
        <v>441</v>
      </c>
      <c r="G266">
        <v>0</v>
      </c>
      <c r="H266" s="150">
        <v>0</v>
      </c>
      <c r="I266" t="s">
        <v>442</v>
      </c>
      <c r="J266">
        <v>52</v>
      </c>
      <c r="K266" s="29">
        <v>1</v>
      </c>
      <c r="L266" t="s">
        <v>433</v>
      </c>
      <c r="M266">
        <v>156</v>
      </c>
    </row>
    <row r="267" spans="1:13">
      <c r="A267" t="s">
        <v>430</v>
      </c>
      <c r="B267" s="150">
        <v>0.39100000000000001</v>
      </c>
      <c r="C267" t="s">
        <v>440</v>
      </c>
      <c r="D267" s="150">
        <v>0.39100000000000001</v>
      </c>
      <c r="E267" t="s">
        <v>288</v>
      </c>
      <c r="F267" t="s">
        <v>443</v>
      </c>
      <c r="G267">
        <v>1</v>
      </c>
      <c r="H267" s="150">
        <v>1.9E-2</v>
      </c>
      <c r="I267" t="s">
        <v>442</v>
      </c>
      <c r="J267">
        <v>52</v>
      </c>
      <c r="K267" s="29">
        <v>1</v>
      </c>
      <c r="L267" t="s">
        <v>433</v>
      </c>
      <c r="M267">
        <v>156</v>
      </c>
    </row>
    <row r="268" spans="1:13">
      <c r="A268" t="s">
        <v>430</v>
      </c>
      <c r="B268" s="150">
        <v>0.39100000000000001</v>
      </c>
      <c r="C268" t="s">
        <v>440</v>
      </c>
      <c r="D268" s="150">
        <v>0.39100000000000001</v>
      </c>
      <c r="E268" t="s">
        <v>288</v>
      </c>
      <c r="F268" t="s">
        <v>444</v>
      </c>
      <c r="G268">
        <v>0</v>
      </c>
      <c r="H268" s="150">
        <v>0</v>
      </c>
      <c r="I268" t="s">
        <v>442</v>
      </c>
      <c r="J268">
        <v>52</v>
      </c>
      <c r="K268" s="29">
        <v>1</v>
      </c>
      <c r="L268" t="s">
        <v>433</v>
      </c>
      <c r="M268">
        <v>156</v>
      </c>
    </row>
    <row r="269" spans="1:13">
      <c r="A269" t="s">
        <v>430</v>
      </c>
      <c r="B269" s="150">
        <v>0.39100000000000001</v>
      </c>
      <c r="C269" t="s">
        <v>440</v>
      </c>
      <c r="D269" s="150">
        <v>0.39100000000000001</v>
      </c>
      <c r="E269" t="s">
        <v>288</v>
      </c>
      <c r="F269" t="s">
        <v>445</v>
      </c>
      <c r="G269">
        <v>1</v>
      </c>
      <c r="H269" s="150">
        <v>1.9E-2</v>
      </c>
      <c r="I269" t="s">
        <v>442</v>
      </c>
      <c r="J269">
        <v>52</v>
      </c>
      <c r="K269" s="29">
        <v>1</v>
      </c>
      <c r="L269" t="s">
        <v>433</v>
      </c>
      <c r="M269">
        <v>156</v>
      </c>
    </row>
    <row r="270" spans="1:13">
      <c r="A270" t="s">
        <v>430</v>
      </c>
      <c r="B270" s="150">
        <v>0.39100000000000001</v>
      </c>
      <c r="C270" t="s">
        <v>440</v>
      </c>
      <c r="D270" s="150">
        <v>0.39100000000000001</v>
      </c>
      <c r="E270" t="s">
        <v>288</v>
      </c>
      <c r="F270" t="s">
        <v>446</v>
      </c>
      <c r="G270">
        <v>0</v>
      </c>
      <c r="H270" s="150">
        <v>0</v>
      </c>
      <c r="I270" t="s">
        <v>442</v>
      </c>
      <c r="J270">
        <v>52</v>
      </c>
      <c r="K270" s="29">
        <v>1</v>
      </c>
      <c r="L270" t="s">
        <v>433</v>
      </c>
      <c r="M270">
        <v>156</v>
      </c>
    </row>
    <row r="271" spans="1:13">
      <c r="A271" t="s">
        <v>430</v>
      </c>
      <c r="B271" s="150">
        <v>0.39100000000000001</v>
      </c>
      <c r="C271" t="s">
        <v>440</v>
      </c>
      <c r="D271" s="150">
        <v>0.39100000000000001</v>
      </c>
      <c r="E271" t="s">
        <v>288</v>
      </c>
      <c r="F271" t="s">
        <v>447</v>
      </c>
      <c r="G271">
        <v>0</v>
      </c>
      <c r="H271" s="150">
        <v>0</v>
      </c>
      <c r="I271" t="s">
        <v>442</v>
      </c>
      <c r="J271">
        <v>52</v>
      </c>
      <c r="K271" s="29">
        <v>1</v>
      </c>
      <c r="L271" t="s">
        <v>433</v>
      </c>
      <c r="M271">
        <v>156</v>
      </c>
    </row>
    <row r="272" spans="1:13">
      <c r="A272" t="s">
        <v>430</v>
      </c>
      <c r="B272" s="150">
        <v>0.39100000000000001</v>
      </c>
      <c r="C272" t="s">
        <v>440</v>
      </c>
      <c r="D272" s="150">
        <v>0.39100000000000001</v>
      </c>
      <c r="E272" t="s">
        <v>288</v>
      </c>
      <c r="F272" t="s">
        <v>448</v>
      </c>
      <c r="G272">
        <v>0</v>
      </c>
      <c r="H272" s="150">
        <v>0</v>
      </c>
      <c r="I272" t="s">
        <v>442</v>
      </c>
      <c r="J272">
        <v>52</v>
      </c>
      <c r="K272" s="29">
        <v>1</v>
      </c>
      <c r="L272" t="s">
        <v>433</v>
      </c>
      <c r="M272">
        <v>156</v>
      </c>
    </row>
    <row r="273" spans="1:13">
      <c r="A273" t="s">
        <v>430</v>
      </c>
      <c r="B273" s="150">
        <v>0.39100000000000001</v>
      </c>
      <c r="C273" t="s">
        <v>440</v>
      </c>
      <c r="D273" s="150">
        <v>0.39100000000000001</v>
      </c>
      <c r="E273" t="s">
        <v>288</v>
      </c>
      <c r="F273" t="s">
        <v>449</v>
      </c>
      <c r="G273">
        <v>0</v>
      </c>
      <c r="H273" s="150">
        <v>0</v>
      </c>
      <c r="I273" t="s">
        <v>442</v>
      </c>
      <c r="J273">
        <v>52</v>
      </c>
      <c r="K273" s="29">
        <v>1</v>
      </c>
      <c r="L273" t="s">
        <v>433</v>
      </c>
      <c r="M273">
        <v>156</v>
      </c>
    </row>
    <row r="274" spans="1:13">
      <c r="A274" t="s">
        <v>430</v>
      </c>
      <c r="B274" s="150">
        <v>0.39100000000000001</v>
      </c>
      <c r="C274" t="s">
        <v>440</v>
      </c>
      <c r="D274" s="150">
        <v>0.39100000000000001</v>
      </c>
      <c r="E274" t="s">
        <v>288</v>
      </c>
      <c r="F274" t="s">
        <v>450</v>
      </c>
      <c r="G274">
        <v>0</v>
      </c>
      <c r="H274" s="150">
        <v>0</v>
      </c>
      <c r="I274" t="s">
        <v>442</v>
      </c>
      <c r="J274">
        <v>52</v>
      </c>
      <c r="K274" s="29">
        <v>1</v>
      </c>
      <c r="L274" t="s">
        <v>433</v>
      </c>
      <c r="M274">
        <v>156</v>
      </c>
    </row>
    <row r="275" spans="1:13">
      <c r="A275" t="s">
        <v>430</v>
      </c>
      <c r="B275" s="150">
        <v>0.39100000000000001</v>
      </c>
      <c r="C275" t="s">
        <v>440</v>
      </c>
      <c r="D275" s="150">
        <v>0.39100000000000001</v>
      </c>
      <c r="E275" t="s">
        <v>288</v>
      </c>
      <c r="F275" t="s">
        <v>451</v>
      </c>
      <c r="G275">
        <v>0</v>
      </c>
      <c r="H275" s="150">
        <v>0</v>
      </c>
      <c r="I275" t="s">
        <v>442</v>
      </c>
      <c r="J275">
        <v>52</v>
      </c>
      <c r="K275" s="29">
        <v>1</v>
      </c>
      <c r="L275" t="s">
        <v>433</v>
      </c>
      <c r="M275">
        <v>156</v>
      </c>
    </row>
    <row r="276" spans="1:13">
      <c r="A276" t="s">
        <v>430</v>
      </c>
      <c r="B276" s="150">
        <v>0.39100000000000001</v>
      </c>
      <c r="C276" t="s">
        <v>440</v>
      </c>
      <c r="D276" s="150">
        <v>0.39100000000000001</v>
      </c>
      <c r="E276" t="s">
        <v>288</v>
      </c>
      <c r="F276" t="s">
        <v>452</v>
      </c>
      <c r="G276">
        <v>0</v>
      </c>
      <c r="H276" s="150">
        <v>0</v>
      </c>
      <c r="I276" t="s">
        <v>442</v>
      </c>
      <c r="J276">
        <v>52</v>
      </c>
      <c r="K276" s="29">
        <v>1</v>
      </c>
      <c r="L276" t="s">
        <v>433</v>
      </c>
      <c r="M276">
        <v>156</v>
      </c>
    </row>
    <row r="277" spans="1:13">
      <c r="A277" t="s">
        <v>430</v>
      </c>
      <c r="B277" s="150">
        <v>0.39100000000000001</v>
      </c>
      <c r="C277" t="s">
        <v>440</v>
      </c>
      <c r="D277" s="150">
        <v>0.39100000000000001</v>
      </c>
      <c r="E277" t="s">
        <v>288</v>
      </c>
      <c r="F277" t="s">
        <v>91</v>
      </c>
      <c r="G277">
        <v>0</v>
      </c>
      <c r="H277" s="150">
        <v>0</v>
      </c>
      <c r="I277" t="s">
        <v>442</v>
      </c>
      <c r="J277">
        <v>52</v>
      </c>
      <c r="K277" s="29">
        <v>1</v>
      </c>
      <c r="L277" t="s">
        <v>433</v>
      </c>
      <c r="M277">
        <v>156</v>
      </c>
    </row>
    <row r="278" spans="1:13">
      <c r="A278" t="s">
        <v>430</v>
      </c>
      <c r="B278" s="150">
        <v>0.39100000000000001</v>
      </c>
      <c r="C278" t="s">
        <v>440</v>
      </c>
      <c r="D278" s="150">
        <v>0.39100000000000001</v>
      </c>
      <c r="E278" t="s">
        <v>288</v>
      </c>
      <c r="F278" t="s">
        <v>453</v>
      </c>
      <c r="G278">
        <v>7</v>
      </c>
      <c r="H278" s="150">
        <v>0.13500000000000001</v>
      </c>
      <c r="I278" t="s">
        <v>442</v>
      </c>
      <c r="J278">
        <v>52</v>
      </c>
      <c r="K278" s="29">
        <v>1</v>
      </c>
      <c r="L278" t="s">
        <v>433</v>
      </c>
      <c r="M278">
        <v>156</v>
      </c>
    </row>
    <row r="279" spans="1:13">
      <c r="A279" t="s">
        <v>430</v>
      </c>
      <c r="B279" s="150">
        <v>0.39100000000000001</v>
      </c>
      <c r="C279" t="s">
        <v>440</v>
      </c>
      <c r="D279" s="150">
        <v>0.39100000000000001</v>
      </c>
      <c r="E279" t="s">
        <v>288</v>
      </c>
      <c r="F279" t="s">
        <v>454</v>
      </c>
      <c r="G279">
        <v>4</v>
      </c>
      <c r="H279" s="150">
        <v>7.6999999999999999E-2</v>
      </c>
      <c r="I279" t="s">
        <v>442</v>
      </c>
      <c r="J279">
        <v>52</v>
      </c>
      <c r="K279" s="29">
        <v>1</v>
      </c>
      <c r="L279" t="s">
        <v>433</v>
      </c>
      <c r="M279">
        <v>156</v>
      </c>
    </row>
    <row r="280" spans="1:13">
      <c r="A280" t="s">
        <v>430</v>
      </c>
      <c r="B280" s="150">
        <v>0.39100000000000001</v>
      </c>
      <c r="C280" t="s">
        <v>440</v>
      </c>
      <c r="D280" s="150">
        <v>0.39100000000000001</v>
      </c>
      <c r="E280" t="s">
        <v>288</v>
      </c>
      <c r="F280" t="s">
        <v>455</v>
      </c>
      <c r="G280">
        <v>0</v>
      </c>
      <c r="H280" s="150">
        <v>0</v>
      </c>
      <c r="I280" t="s">
        <v>442</v>
      </c>
      <c r="J280">
        <v>52</v>
      </c>
      <c r="K280" s="29">
        <v>1</v>
      </c>
      <c r="L280" t="s">
        <v>433</v>
      </c>
      <c r="M280">
        <v>156</v>
      </c>
    </row>
    <row r="281" spans="1:13">
      <c r="A281" t="s">
        <v>430</v>
      </c>
      <c r="B281" s="150">
        <v>0.39100000000000001</v>
      </c>
      <c r="C281" t="s">
        <v>440</v>
      </c>
      <c r="D281" s="150">
        <v>0.39100000000000001</v>
      </c>
      <c r="E281" t="s">
        <v>288</v>
      </c>
      <c r="F281" t="s">
        <v>456</v>
      </c>
      <c r="G281">
        <v>0</v>
      </c>
      <c r="H281" s="150">
        <v>0</v>
      </c>
      <c r="I281" t="s">
        <v>442</v>
      </c>
      <c r="J281">
        <v>52</v>
      </c>
      <c r="K281" s="29">
        <v>1</v>
      </c>
      <c r="L281" t="s">
        <v>433</v>
      </c>
      <c r="M281">
        <v>156</v>
      </c>
    </row>
    <row r="282" spans="1:13">
      <c r="A282" t="s">
        <v>430</v>
      </c>
      <c r="B282" s="150">
        <v>0.39100000000000001</v>
      </c>
      <c r="C282" t="s">
        <v>440</v>
      </c>
      <c r="D282" s="150">
        <v>0.39100000000000001</v>
      </c>
      <c r="E282" t="s">
        <v>288</v>
      </c>
      <c r="F282" t="s">
        <v>457</v>
      </c>
      <c r="G282">
        <v>0</v>
      </c>
      <c r="H282" s="150">
        <v>0</v>
      </c>
      <c r="I282" t="s">
        <v>442</v>
      </c>
      <c r="J282">
        <v>52</v>
      </c>
      <c r="K282" s="29">
        <v>1</v>
      </c>
      <c r="L282" t="s">
        <v>433</v>
      </c>
      <c r="M282">
        <v>156</v>
      </c>
    </row>
    <row r="283" spans="1:13">
      <c r="A283" t="s">
        <v>430</v>
      </c>
      <c r="B283" s="150">
        <v>0.39100000000000001</v>
      </c>
      <c r="C283" t="s">
        <v>440</v>
      </c>
      <c r="D283" s="150">
        <v>0.39100000000000001</v>
      </c>
      <c r="E283" t="s">
        <v>288</v>
      </c>
      <c r="F283" t="s">
        <v>458</v>
      </c>
      <c r="G283">
        <v>0</v>
      </c>
      <c r="H283" s="150">
        <v>0</v>
      </c>
      <c r="I283" t="s">
        <v>442</v>
      </c>
      <c r="J283">
        <v>52</v>
      </c>
      <c r="K283" s="29">
        <v>1</v>
      </c>
      <c r="L283" t="s">
        <v>433</v>
      </c>
      <c r="M283">
        <v>156</v>
      </c>
    </row>
    <row r="284" spans="1:13">
      <c r="A284" t="s">
        <v>430</v>
      </c>
      <c r="B284" s="150">
        <v>0.39100000000000001</v>
      </c>
      <c r="C284" t="s">
        <v>440</v>
      </c>
      <c r="D284" s="150">
        <v>0.39100000000000001</v>
      </c>
      <c r="E284" t="s">
        <v>288</v>
      </c>
      <c r="F284" t="s">
        <v>459</v>
      </c>
      <c r="G284">
        <v>0</v>
      </c>
      <c r="H284" s="150">
        <v>0</v>
      </c>
      <c r="I284" t="s">
        <v>442</v>
      </c>
      <c r="J284">
        <v>52</v>
      </c>
      <c r="K284" s="29">
        <v>1</v>
      </c>
      <c r="L284" t="s">
        <v>433</v>
      </c>
      <c r="M284">
        <v>156</v>
      </c>
    </row>
    <row r="285" spans="1:13">
      <c r="A285" t="s">
        <v>430</v>
      </c>
      <c r="B285" s="150">
        <v>0.39100000000000001</v>
      </c>
      <c r="C285" t="s">
        <v>440</v>
      </c>
      <c r="D285" s="150">
        <v>0.39100000000000001</v>
      </c>
      <c r="E285" t="s">
        <v>288</v>
      </c>
      <c r="F285" t="s">
        <v>460</v>
      </c>
      <c r="G285">
        <v>0</v>
      </c>
      <c r="H285" s="150">
        <v>0</v>
      </c>
      <c r="I285" t="s">
        <v>442</v>
      </c>
      <c r="J285">
        <v>52</v>
      </c>
      <c r="K285" s="29">
        <v>1</v>
      </c>
      <c r="L285" t="s">
        <v>433</v>
      </c>
      <c r="M285">
        <v>156</v>
      </c>
    </row>
    <row r="286" spans="1:13">
      <c r="A286" t="s">
        <v>430</v>
      </c>
      <c r="B286" s="150">
        <v>0.39100000000000001</v>
      </c>
      <c r="C286" t="s">
        <v>440</v>
      </c>
      <c r="D286" s="150">
        <v>0.39100000000000001</v>
      </c>
      <c r="E286" t="s">
        <v>288</v>
      </c>
      <c r="F286" t="s">
        <v>461</v>
      </c>
      <c r="G286">
        <v>0</v>
      </c>
      <c r="H286" s="150">
        <v>0</v>
      </c>
      <c r="I286" t="s">
        <v>442</v>
      </c>
      <c r="J286">
        <v>52</v>
      </c>
      <c r="K286" s="29">
        <v>1</v>
      </c>
      <c r="L286" t="s">
        <v>433</v>
      </c>
      <c r="M286">
        <v>156</v>
      </c>
    </row>
    <row r="287" spans="1:13">
      <c r="A287" t="s">
        <v>430</v>
      </c>
      <c r="B287" s="150">
        <v>0.39100000000000001</v>
      </c>
      <c r="C287" t="s">
        <v>440</v>
      </c>
      <c r="D287" s="150">
        <v>0.39100000000000001</v>
      </c>
      <c r="E287" t="s">
        <v>288</v>
      </c>
      <c r="F287" t="s">
        <v>462</v>
      </c>
      <c r="G287">
        <v>0</v>
      </c>
      <c r="H287" s="150">
        <v>0</v>
      </c>
      <c r="I287" t="s">
        <v>442</v>
      </c>
      <c r="J287">
        <v>52</v>
      </c>
      <c r="K287" s="29">
        <v>1</v>
      </c>
      <c r="L287" t="s">
        <v>433</v>
      </c>
      <c r="M287">
        <v>156</v>
      </c>
    </row>
    <row r="288" spans="1:13">
      <c r="A288" t="s">
        <v>430</v>
      </c>
      <c r="B288" s="150">
        <v>0.39100000000000001</v>
      </c>
      <c r="C288" t="s">
        <v>440</v>
      </c>
      <c r="D288" s="150">
        <v>0.39100000000000001</v>
      </c>
      <c r="E288" t="s">
        <v>288</v>
      </c>
      <c r="F288" t="s">
        <v>463</v>
      </c>
      <c r="G288">
        <v>0</v>
      </c>
      <c r="H288" s="150">
        <v>0</v>
      </c>
      <c r="I288" t="s">
        <v>442</v>
      </c>
      <c r="J288">
        <v>52</v>
      </c>
      <c r="K288" s="29">
        <v>1</v>
      </c>
      <c r="L288" t="s">
        <v>433</v>
      </c>
      <c r="M288">
        <v>156</v>
      </c>
    </row>
    <row r="289" spans="1:13">
      <c r="A289" t="s">
        <v>430</v>
      </c>
      <c r="B289" s="150">
        <v>0.39100000000000001</v>
      </c>
      <c r="C289" t="s">
        <v>440</v>
      </c>
      <c r="D289" s="150">
        <v>0.39100000000000001</v>
      </c>
      <c r="E289" t="s">
        <v>288</v>
      </c>
      <c r="F289" t="s">
        <v>464</v>
      </c>
      <c r="G289">
        <v>0</v>
      </c>
      <c r="H289" s="150">
        <v>0</v>
      </c>
      <c r="I289" t="s">
        <v>442</v>
      </c>
      <c r="J289">
        <v>52</v>
      </c>
      <c r="K289" s="29">
        <v>1</v>
      </c>
      <c r="L289" t="s">
        <v>433</v>
      </c>
      <c r="M289">
        <v>156</v>
      </c>
    </row>
    <row r="290" spans="1:13">
      <c r="A290" t="s">
        <v>430</v>
      </c>
      <c r="B290" s="150">
        <v>0.39100000000000001</v>
      </c>
      <c r="C290" t="s">
        <v>440</v>
      </c>
      <c r="D290" s="150">
        <v>0.39100000000000001</v>
      </c>
      <c r="E290" t="s">
        <v>288</v>
      </c>
      <c r="F290" t="s">
        <v>465</v>
      </c>
      <c r="G290">
        <v>0</v>
      </c>
      <c r="H290" s="150">
        <v>0</v>
      </c>
      <c r="I290" t="s">
        <v>442</v>
      </c>
      <c r="J290">
        <v>52</v>
      </c>
      <c r="K290" s="29">
        <v>1</v>
      </c>
      <c r="L290" t="s">
        <v>433</v>
      </c>
      <c r="M290">
        <v>156</v>
      </c>
    </row>
    <row r="291" spans="1:13">
      <c r="A291" t="s">
        <v>430</v>
      </c>
      <c r="B291" s="150">
        <v>0.39100000000000001</v>
      </c>
      <c r="C291" t="s">
        <v>440</v>
      </c>
      <c r="D291" s="150">
        <v>0.39100000000000001</v>
      </c>
      <c r="E291" t="s">
        <v>288</v>
      </c>
      <c r="F291" t="s">
        <v>466</v>
      </c>
      <c r="G291">
        <v>0</v>
      </c>
      <c r="H291" s="150">
        <v>0</v>
      </c>
      <c r="I291" t="s">
        <v>442</v>
      </c>
      <c r="J291">
        <v>52</v>
      </c>
      <c r="K291" s="29">
        <v>1</v>
      </c>
      <c r="L291" t="s">
        <v>433</v>
      </c>
      <c r="M291">
        <v>156</v>
      </c>
    </row>
    <row r="292" spans="1:13">
      <c r="A292" t="s">
        <v>430</v>
      </c>
      <c r="B292" s="150">
        <v>0.39100000000000001</v>
      </c>
      <c r="C292" t="s">
        <v>440</v>
      </c>
      <c r="D292" s="150">
        <v>0.39100000000000001</v>
      </c>
      <c r="E292" t="s">
        <v>288</v>
      </c>
      <c r="F292" t="s">
        <v>467</v>
      </c>
      <c r="G292">
        <v>2</v>
      </c>
      <c r="H292" s="150">
        <v>3.7999999999999999E-2</v>
      </c>
      <c r="I292" t="s">
        <v>442</v>
      </c>
      <c r="J292">
        <v>52</v>
      </c>
      <c r="K292" s="29">
        <v>1</v>
      </c>
      <c r="L292" t="s">
        <v>433</v>
      </c>
      <c r="M292">
        <v>156</v>
      </c>
    </row>
    <row r="293" spans="1:13">
      <c r="A293" t="s">
        <v>430</v>
      </c>
      <c r="B293" s="150">
        <v>0.39100000000000001</v>
      </c>
      <c r="C293" t="s">
        <v>440</v>
      </c>
      <c r="D293" s="150">
        <v>0.39100000000000001</v>
      </c>
      <c r="E293" t="s">
        <v>288</v>
      </c>
      <c r="F293" t="s">
        <v>468</v>
      </c>
      <c r="G293">
        <v>0</v>
      </c>
      <c r="H293" s="150">
        <v>0</v>
      </c>
      <c r="I293" t="s">
        <v>442</v>
      </c>
      <c r="J293">
        <v>52</v>
      </c>
      <c r="K293" s="29">
        <v>1</v>
      </c>
      <c r="L293" t="s">
        <v>433</v>
      </c>
      <c r="M293">
        <v>156</v>
      </c>
    </row>
    <row r="294" spans="1:13">
      <c r="A294" t="s">
        <v>430</v>
      </c>
      <c r="B294" s="150">
        <v>0.39100000000000001</v>
      </c>
      <c r="C294" t="s">
        <v>440</v>
      </c>
      <c r="D294" s="150">
        <v>0.39100000000000001</v>
      </c>
      <c r="E294" t="s">
        <v>288</v>
      </c>
      <c r="F294" t="s">
        <v>469</v>
      </c>
      <c r="G294">
        <v>0</v>
      </c>
      <c r="H294" s="150">
        <v>0</v>
      </c>
      <c r="I294" t="s">
        <v>442</v>
      </c>
      <c r="J294">
        <v>52</v>
      </c>
      <c r="K294" s="29">
        <v>1</v>
      </c>
      <c r="L294" t="s">
        <v>433</v>
      </c>
      <c r="M294">
        <v>156</v>
      </c>
    </row>
    <row r="295" spans="1:13">
      <c r="A295" t="s">
        <v>430</v>
      </c>
      <c r="B295" s="150">
        <v>0.39100000000000001</v>
      </c>
      <c r="C295" t="s">
        <v>440</v>
      </c>
      <c r="D295" s="150">
        <v>0.39100000000000001</v>
      </c>
      <c r="E295" t="s">
        <v>288</v>
      </c>
      <c r="F295" t="s">
        <v>470</v>
      </c>
      <c r="G295">
        <v>9</v>
      </c>
      <c r="H295" s="150">
        <v>0.17299999999999999</v>
      </c>
      <c r="I295" t="s">
        <v>442</v>
      </c>
      <c r="J295">
        <v>52</v>
      </c>
      <c r="K295" s="29">
        <v>1</v>
      </c>
      <c r="L295" t="s">
        <v>433</v>
      </c>
      <c r="M295">
        <v>156</v>
      </c>
    </row>
    <row r="296" spans="1:13">
      <c r="A296" t="s">
        <v>430</v>
      </c>
      <c r="B296" s="150">
        <v>0.39100000000000001</v>
      </c>
      <c r="C296" t="s">
        <v>440</v>
      </c>
      <c r="D296" s="150">
        <v>0.39100000000000001</v>
      </c>
      <c r="E296" t="s">
        <v>288</v>
      </c>
      <c r="F296" t="s">
        <v>471</v>
      </c>
      <c r="G296">
        <v>0</v>
      </c>
      <c r="H296" s="150">
        <v>0</v>
      </c>
      <c r="I296" t="s">
        <v>442</v>
      </c>
      <c r="J296">
        <v>52</v>
      </c>
      <c r="K296" s="29">
        <v>1</v>
      </c>
      <c r="L296" t="s">
        <v>433</v>
      </c>
      <c r="M296">
        <v>156</v>
      </c>
    </row>
    <row r="297" spans="1:13">
      <c r="A297" t="s">
        <v>430</v>
      </c>
      <c r="B297" s="150">
        <v>0.39100000000000001</v>
      </c>
      <c r="C297" t="s">
        <v>440</v>
      </c>
      <c r="D297" s="150">
        <v>0.39100000000000001</v>
      </c>
      <c r="E297" t="s">
        <v>288</v>
      </c>
      <c r="F297" t="s">
        <v>472</v>
      </c>
      <c r="G297">
        <v>0</v>
      </c>
      <c r="H297" s="150">
        <v>0</v>
      </c>
      <c r="I297" t="s">
        <v>442</v>
      </c>
      <c r="J297">
        <v>52</v>
      </c>
      <c r="K297" s="29">
        <v>1</v>
      </c>
      <c r="L297" t="s">
        <v>433</v>
      </c>
      <c r="M297">
        <v>156</v>
      </c>
    </row>
    <row r="298" spans="1:13">
      <c r="A298" t="s">
        <v>430</v>
      </c>
      <c r="B298" s="150">
        <v>0.39100000000000001</v>
      </c>
      <c r="C298" t="s">
        <v>440</v>
      </c>
      <c r="D298" s="150">
        <v>0.39100000000000001</v>
      </c>
      <c r="E298" t="s">
        <v>288</v>
      </c>
      <c r="F298" t="s">
        <v>473</v>
      </c>
      <c r="G298">
        <v>3</v>
      </c>
      <c r="H298" s="150">
        <v>5.8000000000000003E-2</v>
      </c>
      <c r="I298" t="s">
        <v>442</v>
      </c>
      <c r="J298">
        <v>52</v>
      </c>
      <c r="K298" s="29">
        <v>1</v>
      </c>
      <c r="L298" t="s">
        <v>433</v>
      </c>
      <c r="M298">
        <v>156</v>
      </c>
    </row>
    <row r="299" spans="1:13">
      <c r="A299" t="s">
        <v>430</v>
      </c>
      <c r="B299" s="150">
        <v>0.39100000000000001</v>
      </c>
      <c r="C299" t="s">
        <v>440</v>
      </c>
      <c r="D299" s="150">
        <v>0.39100000000000001</v>
      </c>
      <c r="E299" t="s">
        <v>288</v>
      </c>
      <c r="F299" t="s">
        <v>474</v>
      </c>
      <c r="G299">
        <v>9</v>
      </c>
      <c r="H299" s="150">
        <v>0.17299999999999999</v>
      </c>
      <c r="I299" t="s">
        <v>442</v>
      </c>
      <c r="J299">
        <v>52</v>
      </c>
      <c r="K299" s="29">
        <v>1</v>
      </c>
      <c r="L299" t="s">
        <v>433</v>
      </c>
      <c r="M299">
        <v>156</v>
      </c>
    </row>
    <row r="300" spans="1:13">
      <c r="A300" t="s">
        <v>430</v>
      </c>
      <c r="B300" s="150">
        <v>0.39100000000000001</v>
      </c>
      <c r="C300" t="s">
        <v>440</v>
      </c>
      <c r="D300" s="150">
        <v>0.39100000000000001</v>
      </c>
      <c r="E300" t="s">
        <v>288</v>
      </c>
      <c r="F300" t="s">
        <v>475</v>
      </c>
      <c r="G300">
        <v>0</v>
      </c>
      <c r="H300" s="150">
        <v>0</v>
      </c>
      <c r="I300" t="s">
        <v>442</v>
      </c>
      <c r="J300">
        <v>52</v>
      </c>
      <c r="K300" s="29">
        <v>1</v>
      </c>
      <c r="L300" t="s">
        <v>433</v>
      </c>
      <c r="M300">
        <v>156</v>
      </c>
    </row>
    <row r="301" spans="1:13">
      <c r="A301" t="s">
        <v>430</v>
      </c>
      <c r="B301" s="150">
        <v>0.39100000000000001</v>
      </c>
      <c r="C301" t="s">
        <v>440</v>
      </c>
      <c r="D301" s="150">
        <v>0.39100000000000001</v>
      </c>
      <c r="E301" t="s">
        <v>288</v>
      </c>
      <c r="F301" t="s">
        <v>476</v>
      </c>
      <c r="G301">
        <v>0</v>
      </c>
      <c r="H301" s="150">
        <v>0</v>
      </c>
      <c r="I301" t="s">
        <v>442</v>
      </c>
      <c r="J301">
        <v>52</v>
      </c>
      <c r="K301" s="29">
        <v>1</v>
      </c>
      <c r="L301" t="s">
        <v>433</v>
      </c>
      <c r="M301">
        <v>156</v>
      </c>
    </row>
    <row r="302" spans="1:13">
      <c r="A302" t="s">
        <v>430</v>
      </c>
      <c r="B302" s="150">
        <v>0.39100000000000001</v>
      </c>
      <c r="C302" t="s">
        <v>440</v>
      </c>
      <c r="D302" s="150">
        <v>0.39100000000000001</v>
      </c>
      <c r="E302" t="s">
        <v>288</v>
      </c>
      <c r="F302" t="s">
        <v>477</v>
      </c>
      <c r="G302">
        <v>0</v>
      </c>
      <c r="H302" s="150">
        <v>0</v>
      </c>
      <c r="I302" t="s">
        <v>442</v>
      </c>
      <c r="J302">
        <v>52</v>
      </c>
      <c r="K302" s="29">
        <v>1</v>
      </c>
      <c r="L302" t="s">
        <v>433</v>
      </c>
      <c r="M302">
        <v>156</v>
      </c>
    </row>
    <row r="303" spans="1:13">
      <c r="A303" t="s">
        <v>430</v>
      </c>
      <c r="B303" s="150">
        <v>0.39100000000000001</v>
      </c>
      <c r="C303" t="s">
        <v>440</v>
      </c>
      <c r="D303" s="150">
        <v>0.39100000000000001</v>
      </c>
      <c r="E303" t="s">
        <v>288</v>
      </c>
      <c r="F303" t="s">
        <v>478</v>
      </c>
      <c r="G303">
        <v>0</v>
      </c>
      <c r="H303" s="150">
        <v>0</v>
      </c>
      <c r="I303" t="s">
        <v>442</v>
      </c>
      <c r="J303">
        <v>52</v>
      </c>
      <c r="K303" s="29">
        <v>1</v>
      </c>
      <c r="L303" t="s">
        <v>433</v>
      </c>
      <c r="M303">
        <v>156</v>
      </c>
    </row>
    <row r="304" spans="1:13">
      <c r="A304" t="s">
        <v>430</v>
      </c>
      <c r="B304" s="150">
        <v>0.39100000000000001</v>
      </c>
      <c r="C304" t="s">
        <v>440</v>
      </c>
      <c r="D304" s="150">
        <v>0.39100000000000001</v>
      </c>
      <c r="E304" t="s">
        <v>288</v>
      </c>
      <c r="F304" t="s">
        <v>479</v>
      </c>
      <c r="G304">
        <v>2</v>
      </c>
      <c r="H304" s="150">
        <v>3.7999999999999999E-2</v>
      </c>
      <c r="I304" t="s">
        <v>442</v>
      </c>
      <c r="J304">
        <v>52</v>
      </c>
      <c r="K304" s="29">
        <v>1</v>
      </c>
      <c r="L304" t="s">
        <v>433</v>
      </c>
      <c r="M304">
        <v>156</v>
      </c>
    </row>
    <row r="305" spans="1:13">
      <c r="A305" t="s">
        <v>430</v>
      </c>
      <c r="B305" s="150">
        <v>0.39100000000000001</v>
      </c>
      <c r="C305" t="s">
        <v>440</v>
      </c>
      <c r="D305" s="150">
        <v>0.39100000000000001</v>
      </c>
      <c r="E305" t="s">
        <v>288</v>
      </c>
      <c r="F305" t="s">
        <v>480</v>
      </c>
      <c r="G305">
        <v>0</v>
      </c>
      <c r="H305" s="150">
        <v>0</v>
      </c>
      <c r="I305" t="s">
        <v>442</v>
      </c>
      <c r="J305">
        <v>52</v>
      </c>
      <c r="K305" s="29">
        <v>1</v>
      </c>
      <c r="L305" t="s">
        <v>433</v>
      </c>
      <c r="M305">
        <v>156</v>
      </c>
    </row>
    <row r="306" spans="1:13">
      <c r="A306" t="s">
        <v>430</v>
      </c>
      <c r="B306" s="150">
        <v>0.39100000000000001</v>
      </c>
      <c r="C306" t="s">
        <v>440</v>
      </c>
      <c r="D306" s="150">
        <v>0.39100000000000001</v>
      </c>
      <c r="E306" t="s">
        <v>288</v>
      </c>
      <c r="F306" t="s">
        <v>481</v>
      </c>
      <c r="G306">
        <v>1</v>
      </c>
      <c r="H306" s="150">
        <v>1.9E-2</v>
      </c>
      <c r="I306" t="s">
        <v>442</v>
      </c>
      <c r="J306">
        <v>52</v>
      </c>
      <c r="K306" s="29">
        <v>1</v>
      </c>
      <c r="L306" t="s">
        <v>433</v>
      </c>
      <c r="M306">
        <v>156</v>
      </c>
    </row>
    <row r="307" spans="1:13">
      <c r="A307" t="s">
        <v>430</v>
      </c>
      <c r="B307" s="150">
        <v>0.39100000000000001</v>
      </c>
      <c r="C307" t="s">
        <v>440</v>
      </c>
      <c r="D307" s="150">
        <v>0.39100000000000001</v>
      </c>
      <c r="E307" t="s">
        <v>288</v>
      </c>
      <c r="F307" t="s">
        <v>482</v>
      </c>
      <c r="G307">
        <v>0</v>
      </c>
      <c r="H307" s="150">
        <v>0</v>
      </c>
      <c r="I307" t="s">
        <v>442</v>
      </c>
      <c r="J307">
        <v>52</v>
      </c>
      <c r="K307" s="29">
        <v>1</v>
      </c>
      <c r="L307" t="s">
        <v>433</v>
      </c>
      <c r="M307">
        <v>156</v>
      </c>
    </row>
    <row r="308" spans="1:13">
      <c r="A308" t="s">
        <v>430</v>
      </c>
      <c r="B308" s="150">
        <v>0.39100000000000001</v>
      </c>
      <c r="C308" t="s">
        <v>440</v>
      </c>
      <c r="D308" s="150">
        <v>0.39100000000000001</v>
      </c>
      <c r="E308" t="s">
        <v>288</v>
      </c>
      <c r="F308" t="s">
        <v>483</v>
      </c>
      <c r="G308">
        <v>0</v>
      </c>
      <c r="H308" s="150">
        <v>0</v>
      </c>
      <c r="I308" t="s">
        <v>442</v>
      </c>
      <c r="J308">
        <v>52</v>
      </c>
      <c r="K308" s="29">
        <v>1</v>
      </c>
      <c r="L308" t="s">
        <v>433</v>
      </c>
      <c r="M308">
        <v>156</v>
      </c>
    </row>
    <row r="309" spans="1:13">
      <c r="A309" t="s">
        <v>430</v>
      </c>
      <c r="B309" s="150">
        <v>0.39100000000000001</v>
      </c>
      <c r="C309" t="s">
        <v>440</v>
      </c>
      <c r="D309" s="150">
        <v>0.39100000000000001</v>
      </c>
      <c r="E309" t="s">
        <v>288</v>
      </c>
      <c r="F309" t="s">
        <v>484</v>
      </c>
      <c r="G309">
        <v>0</v>
      </c>
      <c r="H309" s="150">
        <v>0</v>
      </c>
      <c r="I309" t="s">
        <v>442</v>
      </c>
      <c r="J309">
        <v>52</v>
      </c>
      <c r="K309" s="29">
        <v>1</v>
      </c>
      <c r="L309" t="s">
        <v>433</v>
      </c>
      <c r="M309">
        <v>156</v>
      </c>
    </row>
    <row r="310" spans="1:13">
      <c r="A310" t="s">
        <v>430</v>
      </c>
      <c r="B310" s="150">
        <v>0.39100000000000001</v>
      </c>
      <c r="C310" t="s">
        <v>440</v>
      </c>
      <c r="D310" s="150">
        <v>0.39100000000000001</v>
      </c>
      <c r="E310" t="s">
        <v>288</v>
      </c>
      <c r="F310" t="s">
        <v>485</v>
      </c>
      <c r="G310">
        <v>0</v>
      </c>
      <c r="H310" s="150">
        <v>0</v>
      </c>
      <c r="I310" t="s">
        <v>442</v>
      </c>
      <c r="J310">
        <v>52</v>
      </c>
      <c r="K310" s="29">
        <v>1</v>
      </c>
      <c r="L310" t="s">
        <v>433</v>
      </c>
      <c r="M310">
        <v>156</v>
      </c>
    </row>
    <row r="311" spans="1:13">
      <c r="A311" t="s">
        <v>430</v>
      </c>
      <c r="B311" s="150">
        <v>0.39100000000000001</v>
      </c>
      <c r="C311" t="s">
        <v>440</v>
      </c>
      <c r="D311" s="150">
        <v>0.39100000000000001</v>
      </c>
      <c r="E311" t="s">
        <v>288</v>
      </c>
      <c r="F311" t="s">
        <v>486</v>
      </c>
      <c r="G311">
        <v>0</v>
      </c>
      <c r="H311" s="150">
        <v>0</v>
      </c>
      <c r="I311" t="s">
        <v>442</v>
      </c>
      <c r="J311">
        <v>52</v>
      </c>
      <c r="K311" s="29">
        <v>1</v>
      </c>
      <c r="L311" t="s">
        <v>433</v>
      </c>
      <c r="M311">
        <v>156</v>
      </c>
    </row>
    <row r="312" spans="1:13">
      <c r="A312" t="s">
        <v>430</v>
      </c>
      <c r="B312" s="150">
        <v>0.39100000000000001</v>
      </c>
      <c r="C312" t="s">
        <v>440</v>
      </c>
      <c r="D312" s="150">
        <v>0.39100000000000001</v>
      </c>
      <c r="E312" t="s">
        <v>288</v>
      </c>
      <c r="F312" t="s">
        <v>487</v>
      </c>
      <c r="G312">
        <v>0</v>
      </c>
      <c r="H312" s="150">
        <v>0</v>
      </c>
      <c r="I312" t="s">
        <v>442</v>
      </c>
      <c r="J312">
        <v>52</v>
      </c>
      <c r="K312" s="29">
        <v>1</v>
      </c>
      <c r="L312" t="s">
        <v>433</v>
      </c>
      <c r="M312">
        <v>156</v>
      </c>
    </row>
    <row r="313" spans="1:13">
      <c r="A313" t="s">
        <v>430</v>
      </c>
      <c r="B313" s="150">
        <v>0.39100000000000001</v>
      </c>
      <c r="C313" t="s">
        <v>440</v>
      </c>
      <c r="D313" s="150">
        <v>0.39100000000000001</v>
      </c>
      <c r="E313" t="s">
        <v>288</v>
      </c>
      <c r="F313" t="s">
        <v>488</v>
      </c>
      <c r="G313">
        <v>0</v>
      </c>
      <c r="H313" s="150">
        <v>0</v>
      </c>
      <c r="I313" t="s">
        <v>442</v>
      </c>
      <c r="J313">
        <v>52</v>
      </c>
      <c r="K313" s="29">
        <v>1</v>
      </c>
      <c r="L313" t="s">
        <v>433</v>
      </c>
      <c r="M313">
        <v>156</v>
      </c>
    </row>
    <row r="314" spans="1:13">
      <c r="A314" t="s">
        <v>430</v>
      </c>
      <c r="B314" s="150">
        <v>0.39100000000000001</v>
      </c>
      <c r="C314" t="s">
        <v>440</v>
      </c>
      <c r="D314" s="150">
        <v>0.39100000000000001</v>
      </c>
      <c r="E314" t="s">
        <v>288</v>
      </c>
      <c r="F314" t="s">
        <v>489</v>
      </c>
      <c r="G314">
        <v>0</v>
      </c>
      <c r="H314" s="150">
        <v>0</v>
      </c>
      <c r="I314" t="s">
        <v>442</v>
      </c>
      <c r="J314">
        <v>52</v>
      </c>
      <c r="K314" s="29">
        <v>1</v>
      </c>
      <c r="L314" t="s">
        <v>433</v>
      </c>
      <c r="M314">
        <v>156</v>
      </c>
    </row>
    <row r="315" spans="1:13">
      <c r="A315" t="s">
        <v>430</v>
      </c>
      <c r="B315" s="150">
        <v>0.39100000000000001</v>
      </c>
      <c r="C315" t="s">
        <v>440</v>
      </c>
      <c r="D315" s="150">
        <v>0.39100000000000001</v>
      </c>
      <c r="E315" t="s">
        <v>288</v>
      </c>
      <c r="F315" t="s">
        <v>490</v>
      </c>
      <c r="G315">
        <v>0</v>
      </c>
      <c r="H315" s="150">
        <v>0</v>
      </c>
      <c r="I315" t="s">
        <v>442</v>
      </c>
      <c r="J315">
        <v>52</v>
      </c>
      <c r="K315" s="29">
        <v>1</v>
      </c>
      <c r="L315" t="s">
        <v>433</v>
      </c>
      <c r="M315">
        <v>156</v>
      </c>
    </row>
    <row r="316" spans="1:13">
      <c r="A316" t="s">
        <v>430</v>
      </c>
      <c r="B316" s="150">
        <v>0.39100000000000001</v>
      </c>
      <c r="C316" t="s">
        <v>440</v>
      </c>
      <c r="D316" s="150">
        <v>0.39100000000000001</v>
      </c>
      <c r="E316" t="s">
        <v>288</v>
      </c>
      <c r="F316" t="s">
        <v>491</v>
      </c>
      <c r="G316">
        <v>0</v>
      </c>
      <c r="H316" s="150">
        <v>0</v>
      </c>
      <c r="I316" t="s">
        <v>442</v>
      </c>
      <c r="J316">
        <v>52</v>
      </c>
      <c r="K316" s="29">
        <v>1</v>
      </c>
      <c r="L316" t="s">
        <v>433</v>
      </c>
      <c r="M316">
        <v>156</v>
      </c>
    </row>
    <row r="317" spans="1:13">
      <c r="A317" t="s">
        <v>430</v>
      </c>
      <c r="B317" s="150">
        <v>0.39100000000000001</v>
      </c>
      <c r="C317" t="s">
        <v>440</v>
      </c>
      <c r="D317" s="150">
        <v>0.39100000000000001</v>
      </c>
      <c r="E317" t="s">
        <v>288</v>
      </c>
      <c r="F317" t="s">
        <v>492</v>
      </c>
      <c r="G317">
        <v>0</v>
      </c>
      <c r="H317" s="150">
        <v>0</v>
      </c>
      <c r="I317" t="s">
        <v>442</v>
      </c>
      <c r="J317">
        <v>52</v>
      </c>
      <c r="K317" s="29">
        <v>1</v>
      </c>
      <c r="L317" t="s">
        <v>433</v>
      </c>
      <c r="M317">
        <v>156</v>
      </c>
    </row>
    <row r="318" spans="1:13">
      <c r="A318" t="s">
        <v>430</v>
      </c>
      <c r="B318" s="150">
        <v>0.39100000000000001</v>
      </c>
      <c r="C318" t="s">
        <v>440</v>
      </c>
      <c r="D318" s="150">
        <v>0.39100000000000001</v>
      </c>
      <c r="E318" t="s">
        <v>288</v>
      </c>
      <c r="F318" t="s">
        <v>493</v>
      </c>
      <c r="G318">
        <v>0</v>
      </c>
      <c r="H318" s="150">
        <v>0</v>
      </c>
      <c r="I318" t="s">
        <v>442</v>
      </c>
      <c r="J318">
        <v>52</v>
      </c>
      <c r="K318" s="29">
        <v>1</v>
      </c>
      <c r="L318" t="s">
        <v>433</v>
      </c>
      <c r="M318">
        <v>156</v>
      </c>
    </row>
    <row r="319" spans="1:13">
      <c r="A319" t="s">
        <v>430</v>
      </c>
      <c r="B319" s="150">
        <v>0.39100000000000001</v>
      </c>
      <c r="C319" t="s">
        <v>440</v>
      </c>
      <c r="D319" s="150">
        <v>0.39100000000000001</v>
      </c>
      <c r="E319" t="s">
        <v>288</v>
      </c>
      <c r="F319" t="s">
        <v>494</v>
      </c>
      <c r="G319">
        <v>2</v>
      </c>
      <c r="H319" s="150">
        <v>3.7999999999999999E-2</v>
      </c>
      <c r="I319" t="s">
        <v>442</v>
      </c>
      <c r="J319">
        <v>52</v>
      </c>
      <c r="K319" s="29">
        <v>1</v>
      </c>
      <c r="L319" t="s">
        <v>433</v>
      </c>
      <c r="M319">
        <v>156</v>
      </c>
    </row>
    <row r="320" spans="1:13">
      <c r="A320" t="s">
        <v>430</v>
      </c>
      <c r="B320" s="150">
        <v>0.39100000000000001</v>
      </c>
      <c r="C320" t="s">
        <v>440</v>
      </c>
      <c r="D320" s="150">
        <v>0.39100000000000001</v>
      </c>
      <c r="E320" t="s">
        <v>288</v>
      </c>
      <c r="F320" t="s">
        <v>495</v>
      </c>
      <c r="G320">
        <v>0</v>
      </c>
      <c r="H320" s="150">
        <v>0</v>
      </c>
      <c r="I320" t="s">
        <v>442</v>
      </c>
      <c r="J320">
        <v>52</v>
      </c>
      <c r="K320" s="29">
        <v>1</v>
      </c>
      <c r="L320" t="s">
        <v>433</v>
      </c>
      <c r="M320">
        <v>156</v>
      </c>
    </row>
    <row r="321" spans="1:13">
      <c r="A321" t="s">
        <v>430</v>
      </c>
      <c r="B321" s="150">
        <v>0.39100000000000001</v>
      </c>
      <c r="C321" t="s">
        <v>440</v>
      </c>
      <c r="D321" s="150">
        <v>0.39100000000000001</v>
      </c>
      <c r="E321" t="s">
        <v>288</v>
      </c>
      <c r="F321" t="s">
        <v>496</v>
      </c>
      <c r="G321">
        <v>0</v>
      </c>
      <c r="H321" s="150">
        <v>0</v>
      </c>
      <c r="I321" t="s">
        <v>442</v>
      </c>
      <c r="J321">
        <v>52</v>
      </c>
      <c r="K321" s="29">
        <v>1</v>
      </c>
      <c r="L321" t="s">
        <v>433</v>
      </c>
      <c r="M321">
        <v>156</v>
      </c>
    </row>
    <row r="322" spans="1:13">
      <c r="A322" t="s">
        <v>430</v>
      </c>
      <c r="B322" s="150">
        <v>0.39100000000000001</v>
      </c>
      <c r="C322" t="s">
        <v>440</v>
      </c>
      <c r="D322" s="150">
        <v>0.39100000000000001</v>
      </c>
      <c r="E322" t="s">
        <v>288</v>
      </c>
      <c r="F322" t="s">
        <v>497</v>
      </c>
      <c r="G322">
        <v>0</v>
      </c>
      <c r="H322" s="150">
        <v>0</v>
      </c>
      <c r="I322" t="s">
        <v>442</v>
      </c>
      <c r="J322">
        <v>52</v>
      </c>
      <c r="K322" s="29">
        <v>1</v>
      </c>
      <c r="L322" t="s">
        <v>433</v>
      </c>
      <c r="M322">
        <v>156</v>
      </c>
    </row>
    <row r="323" spans="1:13">
      <c r="A323" t="s">
        <v>430</v>
      </c>
      <c r="B323" s="150">
        <v>0.39100000000000001</v>
      </c>
      <c r="C323" t="s">
        <v>440</v>
      </c>
      <c r="D323" s="150">
        <v>0.39100000000000001</v>
      </c>
      <c r="E323" t="s">
        <v>288</v>
      </c>
      <c r="F323" t="s">
        <v>498</v>
      </c>
      <c r="G323">
        <v>0</v>
      </c>
      <c r="H323" s="150">
        <v>0</v>
      </c>
      <c r="I323" t="s">
        <v>442</v>
      </c>
      <c r="J323">
        <v>52</v>
      </c>
      <c r="K323" s="29">
        <v>1</v>
      </c>
      <c r="L323" t="s">
        <v>433</v>
      </c>
      <c r="M323">
        <v>156</v>
      </c>
    </row>
    <row r="324" spans="1:13">
      <c r="A324" t="s">
        <v>430</v>
      </c>
      <c r="B324" s="150">
        <v>0.39100000000000001</v>
      </c>
      <c r="C324" t="s">
        <v>440</v>
      </c>
      <c r="D324" s="150">
        <v>0.39100000000000001</v>
      </c>
      <c r="E324" t="s">
        <v>288</v>
      </c>
      <c r="F324" t="s">
        <v>499</v>
      </c>
      <c r="G324">
        <v>0</v>
      </c>
      <c r="H324" s="150">
        <v>0</v>
      </c>
      <c r="I324" t="s">
        <v>442</v>
      </c>
      <c r="J324">
        <v>52</v>
      </c>
      <c r="K324" s="29">
        <v>1</v>
      </c>
      <c r="L324" t="s">
        <v>433</v>
      </c>
      <c r="M324">
        <v>156</v>
      </c>
    </row>
    <row r="325" spans="1:13">
      <c r="A325" t="s">
        <v>430</v>
      </c>
      <c r="B325" s="150">
        <v>0.39100000000000001</v>
      </c>
      <c r="C325" t="s">
        <v>440</v>
      </c>
      <c r="D325" s="150">
        <v>0.39100000000000001</v>
      </c>
      <c r="E325" t="s">
        <v>288</v>
      </c>
      <c r="F325" t="s">
        <v>500</v>
      </c>
      <c r="G325">
        <v>0</v>
      </c>
      <c r="H325" s="150">
        <v>0</v>
      </c>
      <c r="I325" t="s">
        <v>442</v>
      </c>
      <c r="J325">
        <v>52</v>
      </c>
      <c r="K325" s="29">
        <v>1</v>
      </c>
      <c r="L325" t="s">
        <v>433</v>
      </c>
      <c r="M325">
        <v>156</v>
      </c>
    </row>
    <row r="326" spans="1:13">
      <c r="A326" t="s">
        <v>430</v>
      </c>
      <c r="B326" s="150">
        <v>0.39100000000000001</v>
      </c>
      <c r="C326" t="s">
        <v>440</v>
      </c>
      <c r="D326" s="150">
        <v>0.39100000000000001</v>
      </c>
      <c r="E326" t="s">
        <v>288</v>
      </c>
      <c r="F326" t="s">
        <v>501</v>
      </c>
      <c r="G326">
        <v>0</v>
      </c>
      <c r="H326" s="150">
        <v>0</v>
      </c>
      <c r="I326" t="s">
        <v>442</v>
      </c>
      <c r="J326">
        <v>52</v>
      </c>
      <c r="K326" s="29">
        <v>1</v>
      </c>
      <c r="L326" t="s">
        <v>433</v>
      </c>
      <c r="M326">
        <v>156</v>
      </c>
    </row>
    <row r="327" spans="1:13">
      <c r="A327" t="s">
        <v>430</v>
      </c>
      <c r="B327" s="150">
        <v>0.39100000000000001</v>
      </c>
      <c r="C327" t="s">
        <v>440</v>
      </c>
      <c r="D327" s="150">
        <v>0.39100000000000001</v>
      </c>
      <c r="E327" t="s">
        <v>288</v>
      </c>
      <c r="F327" t="s">
        <v>502</v>
      </c>
      <c r="G327">
        <v>0</v>
      </c>
      <c r="H327" s="150">
        <v>0</v>
      </c>
      <c r="I327" t="s">
        <v>442</v>
      </c>
      <c r="J327">
        <v>52</v>
      </c>
      <c r="K327" s="29">
        <v>1</v>
      </c>
      <c r="L327" t="s">
        <v>433</v>
      </c>
      <c r="M327">
        <v>156</v>
      </c>
    </row>
    <row r="328" spans="1:13">
      <c r="A328" t="s">
        <v>430</v>
      </c>
      <c r="B328" s="150">
        <v>0.39100000000000001</v>
      </c>
      <c r="C328" t="s">
        <v>440</v>
      </c>
      <c r="D328" s="150">
        <v>0.39100000000000001</v>
      </c>
      <c r="E328" t="s">
        <v>288</v>
      </c>
      <c r="F328" t="s">
        <v>503</v>
      </c>
      <c r="G328">
        <v>0</v>
      </c>
      <c r="H328" s="150">
        <v>0</v>
      </c>
      <c r="I328" t="s">
        <v>442</v>
      </c>
      <c r="J328">
        <v>52</v>
      </c>
      <c r="K328" s="29">
        <v>1</v>
      </c>
      <c r="L328" t="s">
        <v>433</v>
      </c>
      <c r="M328">
        <v>156</v>
      </c>
    </row>
    <row r="329" spans="1:13">
      <c r="A329" t="s">
        <v>430</v>
      </c>
      <c r="B329" s="150">
        <v>0.39100000000000001</v>
      </c>
      <c r="C329" t="s">
        <v>440</v>
      </c>
      <c r="D329" s="150">
        <v>0.39100000000000001</v>
      </c>
      <c r="E329" t="s">
        <v>288</v>
      </c>
      <c r="F329" t="s">
        <v>21</v>
      </c>
      <c r="G329">
        <v>11</v>
      </c>
      <c r="H329" s="150">
        <v>0.21199999999999999</v>
      </c>
      <c r="I329" t="s">
        <v>442</v>
      </c>
      <c r="J329">
        <v>52</v>
      </c>
      <c r="K329" s="29">
        <v>1</v>
      </c>
      <c r="L329" t="s">
        <v>433</v>
      </c>
      <c r="M329">
        <v>156</v>
      </c>
    </row>
    <row r="330" spans="1:13">
      <c r="A330" t="s">
        <v>430</v>
      </c>
      <c r="B330" s="150">
        <v>0.39100000000000001</v>
      </c>
      <c r="C330" t="s">
        <v>504</v>
      </c>
      <c r="D330" s="150">
        <v>0.39100000000000001</v>
      </c>
      <c r="E330" t="s">
        <v>288</v>
      </c>
      <c r="F330" t="s">
        <v>91</v>
      </c>
      <c r="G330">
        <v>2</v>
      </c>
      <c r="H330" s="150">
        <v>3.7999999999999999E-2</v>
      </c>
      <c r="I330" t="s">
        <v>505</v>
      </c>
      <c r="J330">
        <v>52</v>
      </c>
      <c r="K330" s="29">
        <v>1</v>
      </c>
      <c r="L330" t="s">
        <v>433</v>
      </c>
      <c r="M330">
        <v>156</v>
      </c>
    </row>
    <row r="331" spans="1:13">
      <c r="A331" t="s">
        <v>430</v>
      </c>
      <c r="B331" s="150">
        <v>0.39100000000000001</v>
      </c>
      <c r="C331" t="s">
        <v>504</v>
      </c>
      <c r="D331" s="150">
        <v>0.39100000000000001</v>
      </c>
      <c r="E331" t="s">
        <v>288</v>
      </c>
      <c r="F331" t="s">
        <v>453</v>
      </c>
      <c r="G331">
        <v>7</v>
      </c>
      <c r="H331" s="150">
        <v>0.13500000000000001</v>
      </c>
      <c r="I331" t="s">
        <v>505</v>
      </c>
      <c r="J331">
        <v>52</v>
      </c>
      <c r="K331" s="29">
        <v>1</v>
      </c>
      <c r="L331" t="s">
        <v>433</v>
      </c>
      <c r="M331">
        <v>156</v>
      </c>
    </row>
    <row r="332" spans="1:13">
      <c r="A332" t="s">
        <v>430</v>
      </c>
      <c r="B332" s="150">
        <v>0.39100000000000001</v>
      </c>
      <c r="C332" t="s">
        <v>504</v>
      </c>
      <c r="D332" s="150">
        <v>0.39100000000000001</v>
      </c>
      <c r="E332" t="s">
        <v>288</v>
      </c>
      <c r="F332" t="s">
        <v>454</v>
      </c>
      <c r="G332">
        <v>4</v>
      </c>
      <c r="H332" s="150">
        <v>7.6999999999999999E-2</v>
      </c>
      <c r="I332" t="s">
        <v>505</v>
      </c>
      <c r="J332">
        <v>52</v>
      </c>
      <c r="K332" s="29">
        <v>1</v>
      </c>
      <c r="L332" t="s">
        <v>433</v>
      </c>
      <c r="M332">
        <v>156</v>
      </c>
    </row>
    <row r="333" spans="1:13">
      <c r="A333" t="s">
        <v>430</v>
      </c>
      <c r="B333" s="150">
        <v>0.39100000000000001</v>
      </c>
      <c r="C333" t="s">
        <v>504</v>
      </c>
      <c r="D333" s="150">
        <v>0.39100000000000001</v>
      </c>
      <c r="E333" t="s">
        <v>288</v>
      </c>
      <c r="F333" t="s">
        <v>506</v>
      </c>
      <c r="G333">
        <v>39</v>
      </c>
      <c r="H333" s="150">
        <v>0.75</v>
      </c>
      <c r="I333" t="s">
        <v>505</v>
      </c>
      <c r="J333">
        <v>52</v>
      </c>
      <c r="K333" s="29">
        <v>1</v>
      </c>
      <c r="L333" t="s">
        <v>433</v>
      </c>
      <c r="M333">
        <v>156</v>
      </c>
    </row>
    <row r="334" spans="1:13">
      <c r="A334" t="s">
        <v>80</v>
      </c>
      <c r="B334" s="150">
        <v>0.32300000000000001</v>
      </c>
      <c r="C334" t="s">
        <v>80</v>
      </c>
      <c r="D334" s="150">
        <v>0.32300000000000001</v>
      </c>
      <c r="E334" t="s">
        <v>288</v>
      </c>
      <c r="F334" t="s">
        <v>116</v>
      </c>
      <c r="G334">
        <v>9</v>
      </c>
      <c r="H334" s="150">
        <v>0.20899999999999999</v>
      </c>
      <c r="I334" t="s">
        <v>507</v>
      </c>
      <c r="J334">
        <v>43</v>
      </c>
      <c r="K334" s="29">
        <v>1</v>
      </c>
      <c r="L334" t="s">
        <v>508</v>
      </c>
      <c r="M334">
        <v>43</v>
      </c>
    </row>
    <row r="335" spans="1:13">
      <c r="A335" t="s">
        <v>80</v>
      </c>
      <c r="B335" s="150">
        <v>0.32300000000000001</v>
      </c>
      <c r="C335" t="s">
        <v>80</v>
      </c>
      <c r="D335" s="150">
        <v>0.32300000000000001</v>
      </c>
      <c r="E335" t="s">
        <v>288</v>
      </c>
      <c r="F335" t="s">
        <v>53</v>
      </c>
      <c r="G335">
        <v>34</v>
      </c>
      <c r="H335" s="150">
        <v>0.79100000000000004</v>
      </c>
      <c r="I335" t="s">
        <v>507</v>
      </c>
      <c r="J335">
        <v>43</v>
      </c>
      <c r="K335" s="29">
        <v>1</v>
      </c>
      <c r="L335" t="s">
        <v>508</v>
      </c>
      <c r="M335">
        <v>43</v>
      </c>
    </row>
    <row r="336" spans="1:13">
      <c r="A336" t="s">
        <v>509</v>
      </c>
      <c r="B336" s="150">
        <v>0.39100000000000001</v>
      </c>
      <c r="C336" t="s">
        <v>509</v>
      </c>
      <c r="D336" s="150">
        <v>0.16500000000000001</v>
      </c>
      <c r="E336" t="s">
        <v>288</v>
      </c>
      <c r="F336" t="s">
        <v>510</v>
      </c>
      <c r="G336">
        <v>17</v>
      </c>
      <c r="H336" s="150">
        <v>0.77300000000000002</v>
      </c>
      <c r="I336" t="s">
        <v>511</v>
      </c>
      <c r="J336">
        <v>22</v>
      </c>
      <c r="K336" s="29">
        <v>1</v>
      </c>
      <c r="L336" t="s">
        <v>512</v>
      </c>
      <c r="M336">
        <v>106</v>
      </c>
    </row>
    <row r="337" spans="1:13">
      <c r="A337" t="s">
        <v>509</v>
      </c>
      <c r="B337" s="150">
        <v>0.39100000000000001</v>
      </c>
      <c r="C337" t="s">
        <v>509</v>
      </c>
      <c r="D337" s="150">
        <v>0.16500000000000001</v>
      </c>
      <c r="E337" t="s">
        <v>288</v>
      </c>
      <c r="F337" t="s">
        <v>513</v>
      </c>
      <c r="G337">
        <v>5</v>
      </c>
      <c r="H337" s="150">
        <v>0.22700000000000001</v>
      </c>
      <c r="I337" t="s">
        <v>511</v>
      </c>
      <c r="J337">
        <v>22</v>
      </c>
      <c r="K337" s="29">
        <v>1</v>
      </c>
      <c r="L337" t="s">
        <v>512</v>
      </c>
      <c r="M337">
        <v>106</v>
      </c>
    </row>
    <row r="338" spans="1:13">
      <c r="A338" t="s">
        <v>509</v>
      </c>
      <c r="B338" s="150">
        <v>0.39100000000000001</v>
      </c>
      <c r="C338" t="s">
        <v>514</v>
      </c>
      <c r="D338" s="150">
        <v>0.24099999999999999</v>
      </c>
      <c r="E338" t="s">
        <v>288</v>
      </c>
      <c r="F338" t="s">
        <v>515</v>
      </c>
      <c r="G338">
        <v>3</v>
      </c>
      <c r="H338" s="150">
        <v>9.4E-2</v>
      </c>
      <c r="I338" t="s">
        <v>516</v>
      </c>
      <c r="J338">
        <v>32</v>
      </c>
      <c r="K338" s="29">
        <v>1</v>
      </c>
      <c r="L338" t="s">
        <v>512</v>
      </c>
      <c r="M338">
        <v>106</v>
      </c>
    </row>
    <row r="339" spans="1:13">
      <c r="A339" t="s">
        <v>509</v>
      </c>
      <c r="B339" s="150">
        <v>0.39100000000000001</v>
      </c>
      <c r="C339" t="s">
        <v>514</v>
      </c>
      <c r="D339" s="150">
        <v>0.24099999999999999</v>
      </c>
      <c r="E339" t="s">
        <v>288</v>
      </c>
      <c r="F339" t="s">
        <v>517</v>
      </c>
      <c r="G339">
        <v>1</v>
      </c>
      <c r="H339" s="150">
        <v>3.1E-2</v>
      </c>
      <c r="I339" t="s">
        <v>516</v>
      </c>
      <c r="J339">
        <v>32</v>
      </c>
      <c r="K339" s="29">
        <v>1</v>
      </c>
      <c r="L339" t="s">
        <v>512</v>
      </c>
      <c r="M339">
        <v>106</v>
      </c>
    </row>
    <row r="340" spans="1:13">
      <c r="A340" t="s">
        <v>509</v>
      </c>
      <c r="B340" s="150">
        <v>0.39100000000000001</v>
      </c>
      <c r="C340" t="s">
        <v>514</v>
      </c>
      <c r="D340" s="150">
        <v>0.24099999999999999</v>
      </c>
      <c r="E340" t="s">
        <v>288</v>
      </c>
      <c r="F340" t="s">
        <v>518</v>
      </c>
      <c r="G340">
        <v>4</v>
      </c>
      <c r="H340" s="150">
        <v>0.125</v>
      </c>
      <c r="I340" t="s">
        <v>516</v>
      </c>
      <c r="J340">
        <v>32</v>
      </c>
      <c r="K340" s="29">
        <v>1</v>
      </c>
      <c r="L340" t="s">
        <v>512</v>
      </c>
      <c r="M340">
        <v>106</v>
      </c>
    </row>
    <row r="341" spans="1:13">
      <c r="A341" t="s">
        <v>509</v>
      </c>
      <c r="B341" s="150">
        <v>0.39100000000000001</v>
      </c>
      <c r="C341" t="s">
        <v>514</v>
      </c>
      <c r="D341" s="150">
        <v>0.24099999999999999</v>
      </c>
      <c r="E341" t="s">
        <v>288</v>
      </c>
      <c r="F341" t="s">
        <v>519</v>
      </c>
      <c r="G341">
        <v>2</v>
      </c>
      <c r="H341" s="150">
        <v>6.3E-2</v>
      </c>
      <c r="I341" t="s">
        <v>516</v>
      </c>
      <c r="J341">
        <v>32</v>
      </c>
      <c r="K341" s="29">
        <v>1</v>
      </c>
      <c r="L341" t="s">
        <v>512</v>
      </c>
      <c r="M341">
        <v>106</v>
      </c>
    </row>
    <row r="342" spans="1:13">
      <c r="A342" t="s">
        <v>509</v>
      </c>
      <c r="B342" s="150">
        <v>0.39100000000000001</v>
      </c>
      <c r="C342" t="s">
        <v>514</v>
      </c>
      <c r="D342" s="150">
        <v>0.24099999999999999</v>
      </c>
      <c r="E342" t="s">
        <v>288</v>
      </c>
      <c r="F342" t="s">
        <v>520</v>
      </c>
      <c r="G342">
        <v>1</v>
      </c>
      <c r="H342" s="150">
        <v>3.1E-2</v>
      </c>
      <c r="I342" t="s">
        <v>516</v>
      </c>
      <c r="J342">
        <v>32</v>
      </c>
      <c r="K342" s="29">
        <v>1</v>
      </c>
      <c r="L342" t="s">
        <v>512</v>
      </c>
      <c r="M342">
        <v>106</v>
      </c>
    </row>
    <row r="343" spans="1:13">
      <c r="A343" t="s">
        <v>509</v>
      </c>
      <c r="B343" s="150">
        <v>0.39100000000000001</v>
      </c>
      <c r="C343" t="s">
        <v>514</v>
      </c>
      <c r="D343" s="150">
        <v>0.24099999999999999</v>
      </c>
      <c r="E343" t="s">
        <v>288</v>
      </c>
      <c r="F343" t="s">
        <v>521</v>
      </c>
      <c r="G343">
        <v>3</v>
      </c>
      <c r="H343" s="150">
        <v>9.4E-2</v>
      </c>
      <c r="I343" t="s">
        <v>516</v>
      </c>
      <c r="J343">
        <v>32</v>
      </c>
      <c r="K343" s="29">
        <v>1</v>
      </c>
      <c r="L343" t="s">
        <v>512</v>
      </c>
      <c r="M343">
        <v>106</v>
      </c>
    </row>
    <row r="344" spans="1:13">
      <c r="A344" t="s">
        <v>509</v>
      </c>
      <c r="B344" s="150">
        <v>0.39100000000000001</v>
      </c>
      <c r="C344" t="s">
        <v>514</v>
      </c>
      <c r="D344" s="150">
        <v>0.24099999999999999</v>
      </c>
      <c r="E344" t="s">
        <v>288</v>
      </c>
      <c r="F344" t="s">
        <v>522</v>
      </c>
      <c r="G344">
        <v>0</v>
      </c>
      <c r="H344" s="150">
        <v>0</v>
      </c>
      <c r="I344" t="s">
        <v>516</v>
      </c>
      <c r="J344">
        <v>32</v>
      </c>
      <c r="K344" s="29">
        <v>1</v>
      </c>
      <c r="L344" t="s">
        <v>512</v>
      </c>
      <c r="M344">
        <v>106</v>
      </c>
    </row>
    <row r="345" spans="1:13">
      <c r="A345" t="s">
        <v>509</v>
      </c>
      <c r="B345" s="150">
        <v>0.39100000000000001</v>
      </c>
      <c r="C345" t="s">
        <v>514</v>
      </c>
      <c r="D345" s="150">
        <v>0.24099999999999999</v>
      </c>
      <c r="E345" t="s">
        <v>288</v>
      </c>
      <c r="F345" t="s">
        <v>523</v>
      </c>
      <c r="G345">
        <v>2</v>
      </c>
      <c r="H345" s="150">
        <v>6.3E-2</v>
      </c>
      <c r="I345" t="s">
        <v>516</v>
      </c>
      <c r="J345">
        <v>32</v>
      </c>
      <c r="K345" s="29">
        <v>1</v>
      </c>
      <c r="L345" t="s">
        <v>512</v>
      </c>
      <c r="M345">
        <v>106</v>
      </c>
    </row>
    <row r="346" spans="1:13">
      <c r="A346" t="s">
        <v>509</v>
      </c>
      <c r="B346" s="150">
        <v>0.39100000000000001</v>
      </c>
      <c r="C346" t="s">
        <v>514</v>
      </c>
      <c r="D346" s="150">
        <v>0.24099999999999999</v>
      </c>
      <c r="E346" t="s">
        <v>288</v>
      </c>
      <c r="F346" t="s">
        <v>524</v>
      </c>
      <c r="G346">
        <v>1</v>
      </c>
      <c r="H346" s="150">
        <v>3.1E-2</v>
      </c>
      <c r="I346" t="s">
        <v>516</v>
      </c>
      <c r="J346">
        <v>32</v>
      </c>
      <c r="K346" s="29">
        <v>1</v>
      </c>
      <c r="L346" t="s">
        <v>512</v>
      </c>
      <c r="M346">
        <v>106</v>
      </c>
    </row>
    <row r="347" spans="1:13">
      <c r="A347" t="s">
        <v>509</v>
      </c>
      <c r="B347" s="150">
        <v>0.39100000000000001</v>
      </c>
      <c r="C347" t="s">
        <v>514</v>
      </c>
      <c r="D347" s="150">
        <v>0.24099999999999999</v>
      </c>
      <c r="E347" t="s">
        <v>288</v>
      </c>
      <c r="F347" t="s">
        <v>525</v>
      </c>
      <c r="G347">
        <v>2</v>
      </c>
      <c r="H347" s="150">
        <v>6.3E-2</v>
      </c>
      <c r="I347" t="s">
        <v>516</v>
      </c>
      <c r="J347">
        <v>32</v>
      </c>
      <c r="K347" s="29">
        <v>1</v>
      </c>
      <c r="L347" t="s">
        <v>512</v>
      </c>
      <c r="M347">
        <v>106</v>
      </c>
    </row>
    <row r="348" spans="1:13">
      <c r="A348" t="s">
        <v>509</v>
      </c>
      <c r="B348" s="150">
        <v>0.39100000000000001</v>
      </c>
      <c r="C348" t="s">
        <v>514</v>
      </c>
      <c r="D348" s="150">
        <v>0.24099999999999999</v>
      </c>
      <c r="E348" t="s">
        <v>288</v>
      </c>
      <c r="F348" t="s">
        <v>526</v>
      </c>
      <c r="G348">
        <v>1</v>
      </c>
      <c r="H348" s="150">
        <v>3.1E-2</v>
      </c>
      <c r="I348" t="s">
        <v>516</v>
      </c>
      <c r="J348">
        <v>32</v>
      </c>
      <c r="K348" s="29">
        <v>1</v>
      </c>
      <c r="L348" t="s">
        <v>512</v>
      </c>
      <c r="M348">
        <v>106</v>
      </c>
    </row>
    <row r="349" spans="1:13">
      <c r="A349" t="s">
        <v>509</v>
      </c>
      <c r="B349" s="150">
        <v>0.39100000000000001</v>
      </c>
      <c r="C349" t="s">
        <v>514</v>
      </c>
      <c r="D349" s="150">
        <v>0.24099999999999999</v>
      </c>
      <c r="E349" t="s">
        <v>288</v>
      </c>
      <c r="F349" t="s">
        <v>527</v>
      </c>
      <c r="G349">
        <v>3</v>
      </c>
      <c r="H349" s="150">
        <v>9.4E-2</v>
      </c>
      <c r="I349" t="s">
        <v>516</v>
      </c>
      <c r="J349">
        <v>32</v>
      </c>
      <c r="K349" s="29">
        <v>1</v>
      </c>
      <c r="L349" t="s">
        <v>512</v>
      </c>
      <c r="M349">
        <v>106</v>
      </c>
    </row>
    <row r="350" spans="1:13">
      <c r="A350" t="s">
        <v>509</v>
      </c>
      <c r="B350" s="150">
        <v>0.39100000000000001</v>
      </c>
      <c r="C350" t="s">
        <v>514</v>
      </c>
      <c r="D350" s="150">
        <v>0.24099999999999999</v>
      </c>
      <c r="E350" t="s">
        <v>288</v>
      </c>
      <c r="F350" t="s">
        <v>528</v>
      </c>
      <c r="G350">
        <v>1</v>
      </c>
      <c r="H350" s="150">
        <v>3.1E-2</v>
      </c>
      <c r="I350" t="s">
        <v>516</v>
      </c>
      <c r="J350">
        <v>32</v>
      </c>
      <c r="K350" s="29">
        <v>1</v>
      </c>
      <c r="L350" t="s">
        <v>512</v>
      </c>
      <c r="M350">
        <v>106</v>
      </c>
    </row>
    <row r="351" spans="1:13">
      <c r="A351" t="s">
        <v>509</v>
      </c>
      <c r="B351" s="150">
        <v>0.39100000000000001</v>
      </c>
      <c r="C351" t="s">
        <v>514</v>
      </c>
      <c r="D351" s="150">
        <v>0.24099999999999999</v>
      </c>
      <c r="E351" t="s">
        <v>288</v>
      </c>
      <c r="F351" t="s">
        <v>529</v>
      </c>
      <c r="G351">
        <v>1</v>
      </c>
      <c r="H351" s="150">
        <v>3.1E-2</v>
      </c>
      <c r="I351" t="s">
        <v>516</v>
      </c>
      <c r="J351">
        <v>32</v>
      </c>
      <c r="K351" s="29">
        <v>1</v>
      </c>
      <c r="L351" t="s">
        <v>512</v>
      </c>
      <c r="M351">
        <v>106</v>
      </c>
    </row>
    <row r="352" spans="1:13">
      <c r="A352" t="s">
        <v>509</v>
      </c>
      <c r="B352" s="150">
        <v>0.39100000000000001</v>
      </c>
      <c r="C352" t="s">
        <v>514</v>
      </c>
      <c r="D352" s="150">
        <v>0.24099999999999999</v>
      </c>
      <c r="E352" t="s">
        <v>288</v>
      </c>
      <c r="F352" t="s">
        <v>530</v>
      </c>
      <c r="G352">
        <v>2</v>
      </c>
      <c r="H352" s="150">
        <v>6.3E-2</v>
      </c>
      <c r="I352" t="s">
        <v>516</v>
      </c>
      <c r="J352">
        <v>32</v>
      </c>
      <c r="K352" s="29">
        <v>1</v>
      </c>
      <c r="L352" t="s">
        <v>512</v>
      </c>
      <c r="M352">
        <v>106</v>
      </c>
    </row>
    <row r="353" spans="1:13">
      <c r="A353" t="s">
        <v>509</v>
      </c>
      <c r="B353" s="150">
        <v>0.39100000000000001</v>
      </c>
      <c r="C353" t="s">
        <v>514</v>
      </c>
      <c r="D353" s="150">
        <v>0.24099999999999999</v>
      </c>
      <c r="E353" t="s">
        <v>288</v>
      </c>
      <c r="F353" t="s">
        <v>531</v>
      </c>
      <c r="G353">
        <v>5</v>
      </c>
      <c r="H353" s="150">
        <v>0.156</v>
      </c>
      <c r="I353" t="s">
        <v>516</v>
      </c>
      <c r="J353">
        <v>32</v>
      </c>
      <c r="K353" s="29">
        <v>1</v>
      </c>
      <c r="L353" t="s">
        <v>512</v>
      </c>
      <c r="M353">
        <v>106</v>
      </c>
    </row>
    <row r="354" spans="1:13">
      <c r="A354" t="s">
        <v>509</v>
      </c>
      <c r="B354" s="150">
        <v>0.39100000000000001</v>
      </c>
      <c r="C354" t="s">
        <v>532</v>
      </c>
      <c r="D354" s="150">
        <v>0.39100000000000001</v>
      </c>
      <c r="E354" t="s">
        <v>288</v>
      </c>
      <c r="F354" t="s">
        <v>533</v>
      </c>
      <c r="G354">
        <v>41</v>
      </c>
      <c r="H354" s="150">
        <v>0.78800000000000003</v>
      </c>
      <c r="I354" t="s">
        <v>534</v>
      </c>
      <c r="J354">
        <v>52</v>
      </c>
      <c r="K354" s="29">
        <v>1</v>
      </c>
      <c r="L354" t="s">
        <v>512</v>
      </c>
      <c r="M354">
        <v>106</v>
      </c>
    </row>
    <row r="355" spans="1:13">
      <c r="A355" t="s">
        <v>509</v>
      </c>
      <c r="B355" s="150">
        <v>0.39100000000000001</v>
      </c>
      <c r="C355" t="s">
        <v>532</v>
      </c>
      <c r="D355" s="150">
        <v>0.39100000000000001</v>
      </c>
      <c r="E355" t="s">
        <v>288</v>
      </c>
      <c r="F355" t="s">
        <v>535</v>
      </c>
      <c r="G355">
        <v>11</v>
      </c>
      <c r="H355" s="150">
        <v>0.21199999999999999</v>
      </c>
      <c r="I355" t="s">
        <v>534</v>
      </c>
      <c r="J355">
        <v>52</v>
      </c>
      <c r="K355" s="29">
        <v>1</v>
      </c>
      <c r="L355" t="s">
        <v>512</v>
      </c>
      <c r="M355">
        <v>106</v>
      </c>
    </row>
    <row r="356" spans="1:13">
      <c r="A356" t="s">
        <v>536</v>
      </c>
      <c r="B356" s="150">
        <v>0.23300000000000001</v>
      </c>
      <c r="C356" t="s">
        <v>536</v>
      </c>
      <c r="D356" s="150">
        <v>0.23300000000000001</v>
      </c>
      <c r="E356" t="s">
        <v>288</v>
      </c>
      <c r="F356" t="s">
        <v>537</v>
      </c>
      <c r="G356">
        <v>2</v>
      </c>
      <c r="H356" s="150">
        <v>6.5000000000000002E-2</v>
      </c>
      <c r="I356" t="s">
        <v>538</v>
      </c>
      <c r="J356">
        <v>31</v>
      </c>
      <c r="K356" s="29">
        <v>1</v>
      </c>
      <c r="L356" t="s">
        <v>539</v>
      </c>
      <c r="M356">
        <v>31</v>
      </c>
    </row>
    <row r="357" spans="1:13">
      <c r="A357" t="s">
        <v>536</v>
      </c>
      <c r="B357" s="150">
        <v>0.23300000000000001</v>
      </c>
      <c r="C357" t="s">
        <v>536</v>
      </c>
      <c r="D357" s="150">
        <v>0.23300000000000001</v>
      </c>
      <c r="E357" t="s">
        <v>288</v>
      </c>
      <c r="F357" t="s">
        <v>540</v>
      </c>
      <c r="G357">
        <v>0</v>
      </c>
      <c r="H357" s="150">
        <v>0</v>
      </c>
      <c r="I357" t="s">
        <v>538</v>
      </c>
      <c r="J357">
        <v>31</v>
      </c>
      <c r="K357" s="29">
        <v>1</v>
      </c>
      <c r="L357" t="s">
        <v>539</v>
      </c>
      <c r="M357">
        <v>31</v>
      </c>
    </row>
    <row r="358" spans="1:13">
      <c r="A358" t="s">
        <v>536</v>
      </c>
      <c r="B358" s="150">
        <v>0.23300000000000001</v>
      </c>
      <c r="C358" t="s">
        <v>536</v>
      </c>
      <c r="D358" s="150">
        <v>0.23300000000000001</v>
      </c>
      <c r="E358" t="s">
        <v>288</v>
      </c>
      <c r="F358" t="s">
        <v>541</v>
      </c>
      <c r="G358">
        <v>2</v>
      </c>
      <c r="H358" s="150">
        <v>6.5000000000000002E-2</v>
      </c>
      <c r="I358" t="s">
        <v>538</v>
      </c>
      <c r="J358">
        <v>31</v>
      </c>
      <c r="K358" s="29">
        <v>1</v>
      </c>
      <c r="L358" t="s">
        <v>539</v>
      </c>
      <c r="M358">
        <v>31</v>
      </c>
    </row>
    <row r="359" spans="1:13">
      <c r="A359" t="s">
        <v>536</v>
      </c>
      <c r="B359" s="150">
        <v>0.23300000000000001</v>
      </c>
      <c r="C359" t="s">
        <v>536</v>
      </c>
      <c r="D359" s="150">
        <v>0.23300000000000001</v>
      </c>
      <c r="E359" t="s">
        <v>288</v>
      </c>
      <c r="F359" t="s">
        <v>542</v>
      </c>
      <c r="G359">
        <v>1</v>
      </c>
      <c r="H359" s="150">
        <v>3.2000000000000001E-2</v>
      </c>
      <c r="I359" t="s">
        <v>538</v>
      </c>
      <c r="J359">
        <v>31</v>
      </c>
      <c r="K359" s="29">
        <v>1</v>
      </c>
      <c r="L359" t="s">
        <v>539</v>
      </c>
      <c r="M359">
        <v>31</v>
      </c>
    </row>
    <row r="360" spans="1:13">
      <c r="A360" t="s">
        <v>536</v>
      </c>
      <c r="B360" s="150">
        <v>0.23300000000000001</v>
      </c>
      <c r="C360" t="s">
        <v>536</v>
      </c>
      <c r="D360" s="150">
        <v>0.23300000000000001</v>
      </c>
      <c r="E360" t="s">
        <v>288</v>
      </c>
      <c r="F360" t="s">
        <v>543</v>
      </c>
      <c r="G360">
        <v>0</v>
      </c>
      <c r="H360" s="150">
        <v>0</v>
      </c>
      <c r="I360" t="s">
        <v>538</v>
      </c>
      <c r="J360">
        <v>31</v>
      </c>
      <c r="K360" s="29">
        <v>1</v>
      </c>
      <c r="L360" t="s">
        <v>539</v>
      </c>
      <c r="M360">
        <v>31</v>
      </c>
    </row>
    <row r="361" spans="1:13">
      <c r="A361" t="s">
        <v>536</v>
      </c>
      <c r="B361" s="150">
        <v>0.23300000000000001</v>
      </c>
      <c r="C361" t="s">
        <v>536</v>
      </c>
      <c r="D361" s="150">
        <v>0.23300000000000001</v>
      </c>
      <c r="E361" t="s">
        <v>288</v>
      </c>
      <c r="F361" t="s">
        <v>544</v>
      </c>
      <c r="G361">
        <v>2</v>
      </c>
      <c r="H361" s="150">
        <v>6.5000000000000002E-2</v>
      </c>
      <c r="I361" t="s">
        <v>538</v>
      </c>
      <c r="J361">
        <v>31</v>
      </c>
      <c r="K361" s="29">
        <v>1</v>
      </c>
      <c r="L361" t="s">
        <v>539</v>
      </c>
      <c r="M361">
        <v>31</v>
      </c>
    </row>
    <row r="362" spans="1:13">
      <c r="A362" t="s">
        <v>536</v>
      </c>
      <c r="B362" s="150">
        <v>0.23300000000000001</v>
      </c>
      <c r="C362" t="s">
        <v>536</v>
      </c>
      <c r="D362" s="150">
        <v>0.23300000000000001</v>
      </c>
      <c r="E362" t="s">
        <v>288</v>
      </c>
      <c r="F362" t="s">
        <v>545</v>
      </c>
      <c r="G362">
        <v>2</v>
      </c>
      <c r="H362" s="150">
        <v>6.5000000000000002E-2</v>
      </c>
      <c r="I362" t="s">
        <v>538</v>
      </c>
      <c r="J362">
        <v>31</v>
      </c>
      <c r="K362" s="29">
        <v>1</v>
      </c>
      <c r="L362" t="s">
        <v>539</v>
      </c>
      <c r="M362">
        <v>31</v>
      </c>
    </row>
    <row r="363" spans="1:13">
      <c r="A363" t="s">
        <v>536</v>
      </c>
      <c r="B363" s="150">
        <v>0.23300000000000001</v>
      </c>
      <c r="C363" t="s">
        <v>536</v>
      </c>
      <c r="D363" s="150">
        <v>0.23300000000000001</v>
      </c>
      <c r="E363" t="s">
        <v>288</v>
      </c>
      <c r="F363" t="s">
        <v>546</v>
      </c>
      <c r="G363">
        <v>0</v>
      </c>
      <c r="H363" s="150">
        <v>0</v>
      </c>
      <c r="I363" t="s">
        <v>538</v>
      </c>
      <c r="J363">
        <v>31</v>
      </c>
      <c r="K363" s="29">
        <v>1</v>
      </c>
      <c r="L363" t="s">
        <v>539</v>
      </c>
      <c r="M363">
        <v>31</v>
      </c>
    </row>
    <row r="364" spans="1:13">
      <c r="A364" t="s">
        <v>536</v>
      </c>
      <c r="B364" s="150">
        <v>0.23300000000000001</v>
      </c>
      <c r="C364" t="s">
        <v>536</v>
      </c>
      <c r="D364" s="150">
        <v>0.23300000000000001</v>
      </c>
      <c r="E364" t="s">
        <v>288</v>
      </c>
      <c r="F364" t="s">
        <v>547</v>
      </c>
      <c r="G364">
        <v>5</v>
      </c>
      <c r="H364" s="150">
        <v>0.161</v>
      </c>
      <c r="I364" t="s">
        <v>538</v>
      </c>
      <c r="J364">
        <v>31</v>
      </c>
      <c r="K364" s="29">
        <v>1</v>
      </c>
      <c r="L364" t="s">
        <v>539</v>
      </c>
      <c r="M364">
        <v>31</v>
      </c>
    </row>
    <row r="365" spans="1:13">
      <c r="A365" t="s">
        <v>536</v>
      </c>
      <c r="B365" s="150">
        <v>0.23300000000000001</v>
      </c>
      <c r="C365" t="s">
        <v>536</v>
      </c>
      <c r="D365" s="150">
        <v>0.23300000000000001</v>
      </c>
      <c r="E365" t="s">
        <v>288</v>
      </c>
      <c r="F365" t="s">
        <v>548</v>
      </c>
      <c r="G365">
        <v>1</v>
      </c>
      <c r="H365" s="150">
        <v>3.2000000000000001E-2</v>
      </c>
      <c r="I365" t="s">
        <v>538</v>
      </c>
      <c r="J365">
        <v>31</v>
      </c>
      <c r="K365" s="29">
        <v>1</v>
      </c>
      <c r="L365" t="s">
        <v>539</v>
      </c>
      <c r="M365">
        <v>31</v>
      </c>
    </row>
    <row r="366" spans="1:13">
      <c r="A366" t="s">
        <v>536</v>
      </c>
      <c r="B366" s="150">
        <v>0.23300000000000001</v>
      </c>
      <c r="C366" t="s">
        <v>536</v>
      </c>
      <c r="D366" s="150">
        <v>0.23300000000000001</v>
      </c>
      <c r="E366" t="s">
        <v>288</v>
      </c>
      <c r="F366" t="s">
        <v>549</v>
      </c>
      <c r="G366">
        <v>1</v>
      </c>
      <c r="H366" s="150">
        <v>3.2000000000000001E-2</v>
      </c>
      <c r="I366" t="s">
        <v>538</v>
      </c>
      <c r="J366">
        <v>31</v>
      </c>
      <c r="K366" s="29">
        <v>1</v>
      </c>
      <c r="L366" t="s">
        <v>539</v>
      </c>
      <c r="M366">
        <v>31</v>
      </c>
    </row>
    <row r="367" spans="1:13">
      <c r="A367" t="s">
        <v>536</v>
      </c>
      <c r="B367" s="150">
        <v>0.23300000000000001</v>
      </c>
      <c r="C367" t="s">
        <v>536</v>
      </c>
      <c r="D367" s="150">
        <v>0.23300000000000001</v>
      </c>
      <c r="E367" t="s">
        <v>288</v>
      </c>
      <c r="F367" t="s">
        <v>550</v>
      </c>
      <c r="G367">
        <v>0</v>
      </c>
      <c r="H367" s="150">
        <v>0</v>
      </c>
      <c r="I367" t="s">
        <v>538</v>
      </c>
      <c r="J367">
        <v>31</v>
      </c>
      <c r="K367" s="29">
        <v>1</v>
      </c>
      <c r="L367" t="s">
        <v>539</v>
      </c>
      <c r="M367">
        <v>31</v>
      </c>
    </row>
    <row r="368" spans="1:13">
      <c r="A368" t="s">
        <v>536</v>
      </c>
      <c r="B368" s="150">
        <v>0.23300000000000001</v>
      </c>
      <c r="C368" t="s">
        <v>536</v>
      </c>
      <c r="D368" s="150">
        <v>0.23300000000000001</v>
      </c>
      <c r="E368" t="s">
        <v>288</v>
      </c>
      <c r="F368" t="s">
        <v>551</v>
      </c>
      <c r="G368">
        <v>8</v>
      </c>
      <c r="H368" s="150">
        <v>0.25800000000000001</v>
      </c>
      <c r="I368" t="s">
        <v>538</v>
      </c>
      <c r="J368">
        <v>31</v>
      </c>
      <c r="K368" s="29">
        <v>1</v>
      </c>
      <c r="L368" t="s">
        <v>539</v>
      </c>
      <c r="M368">
        <v>31</v>
      </c>
    </row>
    <row r="369" spans="1:13">
      <c r="A369" t="s">
        <v>536</v>
      </c>
      <c r="B369" s="150">
        <v>0.23300000000000001</v>
      </c>
      <c r="C369" t="s">
        <v>536</v>
      </c>
      <c r="D369" s="150">
        <v>0.23300000000000001</v>
      </c>
      <c r="E369" t="s">
        <v>288</v>
      </c>
      <c r="F369" t="s">
        <v>552</v>
      </c>
      <c r="G369">
        <v>4</v>
      </c>
      <c r="H369" s="150">
        <v>0.129</v>
      </c>
      <c r="I369" t="s">
        <v>538</v>
      </c>
      <c r="J369">
        <v>31</v>
      </c>
      <c r="K369" s="29">
        <v>1</v>
      </c>
      <c r="L369" t="s">
        <v>539</v>
      </c>
      <c r="M369">
        <v>31</v>
      </c>
    </row>
    <row r="370" spans="1:13">
      <c r="A370" t="s">
        <v>536</v>
      </c>
      <c r="B370" s="150">
        <v>0.23300000000000001</v>
      </c>
      <c r="C370" t="s">
        <v>536</v>
      </c>
      <c r="D370" s="150">
        <v>0.23300000000000001</v>
      </c>
      <c r="E370" t="s">
        <v>288</v>
      </c>
      <c r="F370" t="s">
        <v>553</v>
      </c>
      <c r="G370">
        <v>2</v>
      </c>
      <c r="H370" s="150">
        <v>6.5000000000000002E-2</v>
      </c>
      <c r="I370" t="s">
        <v>538</v>
      </c>
      <c r="J370">
        <v>31</v>
      </c>
      <c r="K370" s="29">
        <v>1</v>
      </c>
      <c r="L370" t="s">
        <v>539</v>
      </c>
      <c r="M370">
        <v>31</v>
      </c>
    </row>
    <row r="371" spans="1:13">
      <c r="A371" t="s">
        <v>536</v>
      </c>
      <c r="B371" s="150">
        <v>0.23300000000000001</v>
      </c>
      <c r="C371" t="s">
        <v>536</v>
      </c>
      <c r="D371" s="150">
        <v>0.23300000000000001</v>
      </c>
      <c r="E371" t="s">
        <v>288</v>
      </c>
      <c r="F371" t="s">
        <v>554</v>
      </c>
      <c r="G371">
        <v>0</v>
      </c>
      <c r="H371" s="150">
        <v>0</v>
      </c>
      <c r="I371" t="s">
        <v>538</v>
      </c>
      <c r="J371">
        <v>31</v>
      </c>
      <c r="K371" s="29">
        <v>1</v>
      </c>
      <c r="L371" t="s">
        <v>539</v>
      </c>
      <c r="M371">
        <v>31</v>
      </c>
    </row>
    <row r="372" spans="1:13">
      <c r="A372" t="s">
        <v>536</v>
      </c>
      <c r="B372" s="150">
        <v>0.23300000000000001</v>
      </c>
      <c r="C372" t="s">
        <v>536</v>
      </c>
      <c r="D372" s="150">
        <v>0.23300000000000001</v>
      </c>
      <c r="E372" t="s">
        <v>288</v>
      </c>
      <c r="F372" t="s">
        <v>555</v>
      </c>
      <c r="G372">
        <v>0</v>
      </c>
      <c r="H372" s="150">
        <v>0</v>
      </c>
      <c r="I372" t="s">
        <v>538</v>
      </c>
      <c r="J372">
        <v>31</v>
      </c>
      <c r="K372" s="29">
        <v>1</v>
      </c>
      <c r="L372" t="s">
        <v>539</v>
      </c>
      <c r="M372">
        <v>31</v>
      </c>
    </row>
    <row r="373" spans="1:13">
      <c r="A373" t="s">
        <v>536</v>
      </c>
      <c r="B373" s="150">
        <v>0.23300000000000001</v>
      </c>
      <c r="C373" t="s">
        <v>536</v>
      </c>
      <c r="D373" s="150">
        <v>0.23300000000000001</v>
      </c>
      <c r="E373" t="s">
        <v>288</v>
      </c>
      <c r="F373" t="s">
        <v>556</v>
      </c>
      <c r="G373">
        <v>0</v>
      </c>
      <c r="H373" s="150">
        <v>0</v>
      </c>
      <c r="I373" t="s">
        <v>538</v>
      </c>
      <c r="J373">
        <v>31</v>
      </c>
      <c r="K373" s="29">
        <v>1</v>
      </c>
      <c r="L373" t="s">
        <v>539</v>
      </c>
      <c r="M373">
        <v>31</v>
      </c>
    </row>
    <row r="374" spans="1:13">
      <c r="A374" t="s">
        <v>536</v>
      </c>
      <c r="B374" s="150">
        <v>0.23300000000000001</v>
      </c>
      <c r="C374" t="s">
        <v>536</v>
      </c>
      <c r="D374" s="150">
        <v>0.23300000000000001</v>
      </c>
      <c r="E374" t="s">
        <v>288</v>
      </c>
      <c r="F374" t="s">
        <v>557</v>
      </c>
      <c r="G374">
        <v>1</v>
      </c>
      <c r="H374" s="150">
        <v>3.2000000000000001E-2</v>
      </c>
      <c r="I374" t="s">
        <v>538</v>
      </c>
      <c r="J374">
        <v>31</v>
      </c>
      <c r="K374" s="29">
        <v>1</v>
      </c>
      <c r="L374" t="s">
        <v>539</v>
      </c>
      <c r="M374">
        <v>31</v>
      </c>
    </row>
    <row r="375" spans="1:13">
      <c r="A375" t="s">
        <v>558</v>
      </c>
      <c r="B375" s="150">
        <v>0.32300000000000001</v>
      </c>
      <c r="C375" t="s">
        <v>559</v>
      </c>
      <c r="D375" s="150">
        <v>0.316</v>
      </c>
      <c r="E375" t="s">
        <v>288</v>
      </c>
      <c r="F375" t="s">
        <v>560</v>
      </c>
      <c r="G375">
        <v>0</v>
      </c>
      <c r="H375" s="150">
        <v>0</v>
      </c>
      <c r="I375" t="s">
        <v>561</v>
      </c>
      <c r="J375">
        <v>221</v>
      </c>
      <c r="K375" s="29">
        <v>1</v>
      </c>
      <c r="L375" t="s">
        <v>562</v>
      </c>
      <c r="M375">
        <v>343</v>
      </c>
    </row>
    <row r="376" spans="1:13">
      <c r="A376" t="s">
        <v>558</v>
      </c>
      <c r="B376" s="150">
        <v>0.32300000000000001</v>
      </c>
      <c r="C376" t="s">
        <v>559</v>
      </c>
      <c r="D376" s="150">
        <v>0.316</v>
      </c>
      <c r="E376" t="s">
        <v>288</v>
      </c>
      <c r="F376" t="s">
        <v>563</v>
      </c>
      <c r="G376">
        <v>5</v>
      </c>
      <c r="H376" s="150">
        <v>2.3E-2</v>
      </c>
      <c r="I376" t="s">
        <v>561</v>
      </c>
      <c r="J376">
        <v>221</v>
      </c>
      <c r="K376" s="29">
        <v>1</v>
      </c>
      <c r="L376" t="s">
        <v>562</v>
      </c>
      <c r="M376">
        <v>343</v>
      </c>
    </row>
    <row r="377" spans="1:13">
      <c r="A377" t="s">
        <v>558</v>
      </c>
      <c r="B377" s="150">
        <v>0.32300000000000001</v>
      </c>
      <c r="C377" t="s">
        <v>559</v>
      </c>
      <c r="D377" s="150">
        <v>0.316</v>
      </c>
      <c r="E377" t="s">
        <v>288</v>
      </c>
      <c r="F377" t="s">
        <v>564</v>
      </c>
      <c r="G377">
        <v>0</v>
      </c>
      <c r="H377" s="150">
        <v>0</v>
      </c>
      <c r="I377" t="s">
        <v>561</v>
      </c>
      <c r="J377">
        <v>221</v>
      </c>
      <c r="K377" s="29">
        <v>1</v>
      </c>
      <c r="L377" t="s">
        <v>562</v>
      </c>
      <c r="M377">
        <v>343</v>
      </c>
    </row>
    <row r="378" spans="1:13">
      <c r="A378" t="s">
        <v>558</v>
      </c>
      <c r="B378" s="150">
        <v>0.32300000000000001</v>
      </c>
      <c r="C378" t="s">
        <v>559</v>
      </c>
      <c r="D378" s="150">
        <v>0.316</v>
      </c>
      <c r="E378" t="s">
        <v>288</v>
      </c>
      <c r="F378" t="s">
        <v>565</v>
      </c>
      <c r="G378">
        <v>0</v>
      </c>
      <c r="H378" s="150">
        <v>0</v>
      </c>
      <c r="I378" t="s">
        <v>561</v>
      </c>
      <c r="J378">
        <v>221</v>
      </c>
      <c r="K378" s="29">
        <v>1</v>
      </c>
      <c r="L378" t="s">
        <v>562</v>
      </c>
      <c r="M378">
        <v>343</v>
      </c>
    </row>
    <row r="379" spans="1:13">
      <c r="A379" t="s">
        <v>558</v>
      </c>
      <c r="B379" s="150">
        <v>0.32300000000000001</v>
      </c>
      <c r="C379" t="s">
        <v>559</v>
      </c>
      <c r="D379" s="150">
        <v>0.316</v>
      </c>
      <c r="E379" t="s">
        <v>288</v>
      </c>
      <c r="F379" t="s">
        <v>566</v>
      </c>
      <c r="G379">
        <v>12</v>
      </c>
      <c r="H379" s="150">
        <v>5.3999999999999999E-2</v>
      </c>
      <c r="I379" t="s">
        <v>561</v>
      </c>
      <c r="J379">
        <v>221</v>
      </c>
      <c r="K379" s="29">
        <v>1</v>
      </c>
      <c r="L379" t="s">
        <v>562</v>
      </c>
      <c r="M379">
        <v>343</v>
      </c>
    </row>
    <row r="380" spans="1:13">
      <c r="A380" t="s">
        <v>558</v>
      </c>
      <c r="B380" s="150">
        <v>0.32300000000000001</v>
      </c>
      <c r="C380" t="s">
        <v>559</v>
      </c>
      <c r="D380" s="150">
        <v>0.316</v>
      </c>
      <c r="E380" t="s">
        <v>288</v>
      </c>
      <c r="F380" t="s">
        <v>567</v>
      </c>
      <c r="G380">
        <v>1</v>
      </c>
      <c r="H380" s="150">
        <v>5.0000000000000001E-3</v>
      </c>
      <c r="I380" t="s">
        <v>561</v>
      </c>
      <c r="J380">
        <v>221</v>
      </c>
      <c r="K380" s="29">
        <v>1</v>
      </c>
      <c r="L380" t="s">
        <v>562</v>
      </c>
      <c r="M380">
        <v>343</v>
      </c>
    </row>
    <row r="381" spans="1:13">
      <c r="A381" t="s">
        <v>558</v>
      </c>
      <c r="B381" s="150">
        <v>0.32300000000000001</v>
      </c>
      <c r="C381" t="s">
        <v>559</v>
      </c>
      <c r="D381" s="150">
        <v>0.316</v>
      </c>
      <c r="E381" t="s">
        <v>288</v>
      </c>
      <c r="F381" t="s">
        <v>568</v>
      </c>
      <c r="G381">
        <v>0</v>
      </c>
      <c r="H381" s="150">
        <v>0</v>
      </c>
      <c r="I381" t="s">
        <v>561</v>
      </c>
      <c r="J381">
        <v>221</v>
      </c>
      <c r="K381" s="29">
        <v>1</v>
      </c>
      <c r="L381" t="s">
        <v>562</v>
      </c>
      <c r="M381">
        <v>343</v>
      </c>
    </row>
    <row r="382" spans="1:13">
      <c r="A382" t="s">
        <v>558</v>
      </c>
      <c r="B382" s="150">
        <v>0.32300000000000001</v>
      </c>
      <c r="C382" t="s">
        <v>559</v>
      </c>
      <c r="D382" s="150">
        <v>0.316</v>
      </c>
      <c r="E382" t="s">
        <v>288</v>
      </c>
      <c r="F382" t="s">
        <v>569</v>
      </c>
      <c r="G382">
        <v>1</v>
      </c>
      <c r="H382" s="150">
        <v>5.0000000000000001E-3</v>
      </c>
      <c r="I382" t="s">
        <v>561</v>
      </c>
      <c r="J382">
        <v>221</v>
      </c>
      <c r="K382" s="29">
        <v>1</v>
      </c>
      <c r="L382" t="s">
        <v>562</v>
      </c>
      <c r="M382">
        <v>343</v>
      </c>
    </row>
    <row r="383" spans="1:13">
      <c r="A383" t="s">
        <v>558</v>
      </c>
      <c r="B383" s="150">
        <v>0.32300000000000001</v>
      </c>
      <c r="C383" t="s">
        <v>559</v>
      </c>
      <c r="D383" s="150">
        <v>0.316</v>
      </c>
      <c r="E383" t="s">
        <v>288</v>
      </c>
      <c r="F383" t="s">
        <v>570</v>
      </c>
      <c r="G383">
        <v>6</v>
      </c>
      <c r="H383" s="150">
        <v>2.7E-2</v>
      </c>
      <c r="I383" t="s">
        <v>561</v>
      </c>
      <c r="J383">
        <v>221</v>
      </c>
      <c r="K383" s="29">
        <v>1</v>
      </c>
      <c r="L383" t="s">
        <v>562</v>
      </c>
      <c r="M383">
        <v>343</v>
      </c>
    </row>
    <row r="384" spans="1:13">
      <c r="A384" t="s">
        <v>558</v>
      </c>
      <c r="B384" s="150">
        <v>0.32300000000000001</v>
      </c>
      <c r="C384" t="s">
        <v>559</v>
      </c>
      <c r="D384" s="150">
        <v>0.316</v>
      </c>
      <c r="E384" t="s">
        <v>288</v>
      </c>
      <c r="F384" t="s">
        <v>571</v>
      </c>
      <c r="G384">
        <v>0</v>
      </c>
      <c r="H384" s="150">
        <v>0</v>
      </c>
      <c r="I384" t="s">
        <v>561</v>
      </c>
      <c r="J384">
        <v>221</v>
      </c>
      <c r="K384" s="29">
        <v>1</v>
      </c>
      <c r="L384" t="s">
        <v>562</v>
      </c>
      <c r="M384">
        <v>343</v>
      </c>
    </row>
    <row r="385" spans="1:13">
      <c r="A385" t="s">
        <v>558</v>
      </c>
      <c r="B385" s="150">
        <v>0.32300000000000001</v>
      </c>
      <c r="C385" t="s">
        <v>559</v>
      </c>
      <c r="D385" s="150">
        <v>0.316</v>
      </c>
      <c r="E385" t="s">
        <v>288</v>
      </c>
      <c r="F385" t="s">
        <v>572</v>
      </c>
      <c r="G385">
        <v>7</v>
      </c>
      <c r="H385" s="150">
        <v>3.2000000000000001E-2</v>
      </c>
      <c r="I385" t="s">
        <v>561</v>
      </c>
      <c r="J385">
        <v>221</v>
      </c>
      <c r="K385" s="29">
        <v>1</v>
      </c>
      <c r="L385" t="s">
        <v>562</v>
      </c>
      <c r="M385">
        <v>343</v>
      </c>
    </row>
    <row r="386" spans="1:13">
      <c r="A386" t="s">
        <v>558</v>
      </c>
      <c r="B386" s="150">
        <v>0.32300000000000001</v>
      </c>
      <c r="C386" t="s">
        <v>559</v>
      </c>
      <c r="D386" s="150">
        <v>0.316</v>
      </c>
      <c r="E386" t="s">
        <v>288</v>
      </c>
      <c r="F386" t="s">
        <v>573</v>
      </c>
      <c r="G386">
        <v>4</v>
      </c>
      <c r="H386" s="150">
        <v>1.7999999999999999E-2</v>
      </c>
      <c r="I386" t="s">
        <v>561</v>
      </c>
      <c r="J386">
        <v>221</v>
      </c>
      <c r="K386" s="29">
        <v>1</v>
      </c>
      <c r="L386" t="s">
        <v>562</v>
      </c>
      <c r="M386">
        <v>343</v>
      </c>
    </row>
    <row r="387" spans="1:13">
      <c r="A387" t="s">
        <v>558</v>
      </c>
      <c r="B387" s="150">
        <v>0.32300000000000001</v>
      </c>
      <c r="C387" t="s">
        <v>559</v>
      </c>
      <c r="D387" s="150">
        <v>0.316</v>
      </c>
      <c r="E387" t="s">
        <v>288</v>
      </c>
      <c r="F387" t="s">
        <v>574</v>
      </c>
      <c r="G387">
        <v>1</v>
      </c>
      <c r="H387" s="150">
        <v>5.0000000000000001E-3</v>
      </c>
      <c r="I387" t="s">
        <v>561</v>
      </c>
      <c r="J387">
        <v>221</v>
      </c>
      <c r="K387" s="29">
        <v>1</v>
      </c>
      <c r="L387" t="s">
        <v>562</v>
      </c>
      <c r="M387">
        <v>343</v>
      </c>
    </row>
    <row r="388" spans="1:13">
      <c r="A388" t="s">
        <v>558</v>
      </c>
      <c r="B388" s="150">
        <v>0.32300000000000001</v>
      </c>
      <c r="C388" t="s">
        <v>559</v>
      </c>
      <c r="D388" s="150">
        <v>0.316</v>
      </c>
      <c r="E388" t="s">
        <v>288</v>
      </c>
      <c r="F388" t="s">
        <v>575</v>
      </c>
      <c r="G388">
        <v>1</v>
      </c>
      <c r="H388" s="150">
        <v>5.0000000000000001E-3</v>
      </c>
      <c r="I388" t="s">
        <v>561</v>
      </c>
      <c r="J388">
        <v>221</v>
      </c>
      <c r="K388" s="29">
        <v>1</v>
      </c>
      <c r="L388" t="s">
        <v>562</v>
      </c>
      <c r="M388">
        <v>343</v>
      </c>
    </row>
    <row r="389" spans="1:13">
      <c r="A389" t="s">
        <v>558</v>
      </c>
      <c r="B389" s="150">
        <v>0.32300000000000001</v>
      </c>
      <c r="C389" t="s">
        <v>559</v>
      </c>
      <c r="D389" s="150">
        <v>0.316</v>
      </c>
      <c r="E389" t="s">
        <v>288</v>
      </c>
      <c r="F389" t="s">
        <v>576</v>
      </c>
      <c r="G389">
        <v>0</v>
      </c>
      <c r="H389" s="150">
        <v>0</v>
      </c>
      <c r="I389" t="s">
        <v>561</v>
      </c>
      <c r="J389">
        <v>221</v>
      </c>
      <c r="K389" s="29">
        <v>1</v>
      </c>
      <c r="L389" t="s">
        <v>562</v>
      </c>
      <c r="M389">
        <v>343</v>
      </c>
    </row>
    <row r="390" spans="1:13">
      <c r="A390" t="s">
        <v>558</v>
      </c>
      <c r="B390" s="150">
        <v>0.32300000000000001</v>
      </c>
      <c r="C390" t="s">
        <v>559</v>
      </c>
      <c r="D390" s="150">
        <v>0.316</v>
      </c>
      <c r="E390" t="s">
        <v>288</v>
      </c>
      <c r="F390" t="s">
        <v>577</v>
      </c>
      <c r="G390">
        <v>0</v>
      </c>
      <c r="H390" s="150">
        <v>0</v>
      </c>
      <c r="I390" t="s">
        <v>561</v>
      </c>
      <c r="J390">
        <v>221</v>
      </c>
      <c r="K390" s="29">
        <v>1</v>
      </c>
      <c r="L390" t="s">
        <v>562</v>
      </c>
      <c r="M390">
        <v>343</v>
      </c>
    </row>
    <row r="391" spans="1:13">
      <c r="A391" t="s">
        <v>558</v>
      </c>
      <c r="B391" s="150">
        <v>0.32300000000000001</v>
      </c>
      <c r="C391" t="s">
        <v>559</v>
      </c>
      <c r="D391" s="150">
        <v>0.316</v>
      </c>
      <c r="E391" t="s">
        <v>288</v>
      </c>
      <c r="F391" t="s">
        <v>578</v>
      </c>
      <c r="G391">
        <v>7</v>
      </c>
      <c r="H391" s="150">
        <v>3.2000000000000001E-2</v>
      </c>
      <c r="I391" t="s">
        <v>561</v>
      </c>
      <c r="J391">
        <v>221</v>
      </c>
      <c r="K391" s="29">
        <v>1</v>
      </c>
      <c r="L391" t="s">
        <v>562</v>
      </c>
      <c r="M391">
        <v>343</v>
      </c>
    </row>
    <row r="392" spans="1:13">
      <c r="A392" t="s">
        <v>558</v>
      </c>
      <c r="B392" s="150">
        <v>0.32300000000000001</v>
      </c>
      <c r="C392" t="s">
        <v>559</v>
      </c>
      <c r="D392" s="150">
        <v>0.316</v>
      </c>
      <c r="E392" t="s">
        <v>288</v>
      </c>
      <c r="F392" t="s">
        <v>579</v>
      </c>
      <c r="G392">
        <v>21</v>
      </c>
      <c r="H392" s="150">
        <v>9.5000000000000001E-2</v>
      </c>
      <c r="I392" t="s">
        <v>561</v>
      </c>
      <c r="J392">
        <v>221</v>
      </c>
      <c r="K392" s="29">
        <v>1</v>
      </c>
      <c r="L392" t="s">
        <v>562</v>
      </c>
      <c r="M392">
        <v>343</v>
      </c>
    </row>
    <row r="393" spans="1:13">
      <c r="A393" t="s">
        <v>558</v>
      </c>
      <c r="B393" s="150">
        <v>0.32300000000000001</v>
      </c>
      <c r="C393" t="s">
        <v>559</v>
      </c>
      <c r="D393" s="150">
        <v>0.316</v>
      </c>
      <c r="E393" t="s">
        <v>288</v>
      </c>
      <c r="F393" t="s">
        <v>580</v>
      </c>
      <c r="G393">
        <v>0</v>
      </c>
      <c r="H393" s="150">
        <v>0</v>
      </c>
      <c r="I393" t="s">
        <v>561</v>
      </c>
      <c r="J393">
        <v>221</v>
      </c>
      <c r="K393" s="29">
        <v>1</v>
      </c>
      <c r="L393" t="s">
        <v>562</v>
      </c>
      <c r="M393">
        <v>343</v>
      </c>
    </row>
    <row r="394" spans="1:13">
      <c r="A394" t="s">
        <v>558</v>
      </c>
      <c r="B394" s="150">
        <v>0.32300000000000001</v>
      </c>
      <c r="C394" t="s">
        <v>559</v>
      </c>
      <c r="D394" s="150">
        <v>0.316</v>
      </c>
      <c r="E394" t="s">
        <v>288</v>
      </c>
      <c r="F394" t="s">
        <v>581</v>
      </c>
      <c r="G394">
        <v>1</v>
      </c>
      <c r="H394" s="150">
        <v>5.0000000000000001E-3</v>
      </c>
      <c r="I394" t="s">
        <v>561</v>
      </c>
      <c r="J394">
        <v>221</v>
      </c>
      <c r="K394" s="29">
        <v>1</v>
      </c>
      <c r="L394" t="s">
        <v>562</v>
      </c>
      <c r="M394">
        <v>343</v>
      </c>
    </row>
    <row r="395" spans="1:13">
      <c r="A395" t="s">
        <v>558</v>
      </c>
      <c r="B395" s="150">
        <v>0.32300000000000001</v>
      </c>
      <c r="C395" t="s">
        <v>559</v>
      </c>
      <c r="D395" s="150">
        <v>0.316</v>
      </c>
      <c r="E395" t="s">
        <v>288</v>
      </c>
      <c r="F395" t="s">
        <v>582</v>
      </c>
      <c r="G395">
        <v>23</v>
      </c>
      <c r="H395" s="150">
        <v>0.104</v>
      </c>
      <c r="I395" t="s">
        <v>561</v>
      </c>
      <c r="J395">
        <v>221</v>
      </c>
      <c r="K395" s="29">
        <v>1</v>
      </c>
      <c r="L395" t="s">
        <v>562</v>
      </c>
      <c r="M395">
        <v>343</v>
      </c>
    </row>
    <row r="396" spans="1:13">
      <c r="A396" t="s">
        <v>558</v>
      </c>
      <c r="B396" s="150">
        <v>0.32300000000000001</v>
      </c>
      <c r="C396" t="s">
        <v>559</v>
      </c>
      <c r="D396" s="150">
        <v>0.316</v>
      </c>
      <c r="E396" t="s">
        <v>288</v>
      </c>
      <c r="F396" t="s">
        <v>583</v>
      </c>
      <c r="G396">
        <v>0</v>
      </c>
      <c r="H396" s="150">
        <v>0</v>
      </c>
      <c r="I396" t="s">
        <v>561</v>
      </c>
      <c r="J396">
        <v>221</v>
      </c>
      <c r="K396" s="29">
        <v>1</v>
      </c>
      <c r="L396" t="s">
        <v>562</v>
      </c>
      <c r="M396">
        <v>343</v>
      </c>
    </row>
    <row r="397" spans="1:13">
      <c r="A397" t="s">
        <v>558</v>
      </c>
      <c r="B397" s="150">
        <v>0.32300000000000001</v>
      </c>
      <c r="C397" t="s">
        <v>559</v>
      </c>
      <c r="D397" s="150">
        <v>0.316</v>
      </c>
      <c r="E397" t="s">
        <v>288</v>
      </c>
      <c r="F397" t="s">
        <v>584</v>
      </c>
      <c r="G397">
        <v>0</v>
      </c>
      <c r="H397" s="150">
        <v>0</v>
      </c>
      <c r="I397" t="s">
        <v>561</v>
      </c>
      <c r="J397">
        <v>221</v>
      </c>
      <c r="K397" s="29">
        <v>1</v>
      </c>
      <c r="L397" t="s">
        <v>562</v>
      </c>
      <c r="M397">
        <v>343</v>
      </c>
    </row>
    <row r="398" spans="1:13">
      <c r="A398" t="s">
        <v>558</v>
      </c>
      <c r="B398" s="150">
        <v>0.32300000000000001</v>
      </c>
      <c r="C398" t="s">
        <v>559</v>
      </c>
      <c r="D398" s="150">
        <v>0.316</v>
      </c>
      <c r="E398" t="s">
        <v>288</v>
      </c>
      <c r="F398" t="s">
        <v>585</v>
      </c>
      <c r="G398">
        <v>3</v>
      </c>
      <c r="H398" s="150">
        <v>1.4E-2</v>
      </c>
      <c r="I398" t="s">
        <v>561</v>
      </c>
      <c r="J398">
        <v>221</v>
      </c>
      <c r="K398" s="29">
        <v>1</v>
      </c>
      <c r="L398" t="s">
        <v>562</v>
      </c>
      <c r="M398">
        <v>343</v>
      </c>
    </row>
    <row r="399" spans="1:13">
      <c r="A399" t="s">
        <v>558</v>
      </c>
      <c r="B399" s="150">
        <v>0.32300000000000001</v>
      </c>
      <c r="C399" t="s">
        <v>559</v>
      </c>
      <c r="D399" s="150">
        <v>0.316</v>
      </c>
      <c r="E399" t="s">
        <v>288</v>
      </c>
      <c r="F399" t="s">
        <v>586</v>
      </c>
      <c r="G399">
        <v>0</v>
      </c>
      <c r="H399" s="150">
        <v>0</v>
      </c>
      <c r="I399" t="s">
        <v>561</v>
      </c>
      <c r="J399">
        <v>221</v>
      </c>
      <c r="K399" s="29">
        <v>1</v>
      </c>
      <c r="L399" t="s">
        <v>562</v>
      </c>
      <c r="M399">
        <v>343</v>
      </c>
    </row>
    <row r="400" spans="1:13">
      <c r="A400" t="s">
        <v>558</v>
      </c>
      <c r="B400" s="150">
        <v>0.32300000000000001</v>
      </c>
      <c r="C400" t="s">
        <v>559</v>
      </c>
      <c r="D400" s="150">
        <v>0.316</v>
      </c>
      <c r="E400" t="s">
        <v>288</v>
      </c>
      <c r="F400" t="s">
        <v>587</v>
      </c>
      <c r="G400">
        <v>1</v>
      </c>
      <c r="H400" s="150">
        <v>5.0000000000000001E-3</v>
      </c>
      <c r="I400" t="s">
        <v>561</v>
      </c>
      <c r="J400">
        <v>221</v>
      </c>
      <c r="K400" s="29">
        <v>1</v>
      </c>
      <c r="L400" t="s">
        <v>562</v>
      </c>
      <c r="M400">
        <v>343</v>
      </c>
    </row>
    <row r="401" spans="1:13">
      <c r="A401" t="s">
        <v>558</v>
      </c>
      <c r="B401" s="150">
        <v>0.32300000000000001</v>
      </c>
      <c r="C401" t="s">
        <v>559</v>
      </c>
      <c r="D401" s="150">
        <v>0.316</v>
      </c>
      <c r="E401" t="s">
        <v>288</v>
      </c>
      <c r="F401" t="s">
        <v>588</v>
      </c>
      <c r="G401">
        <v>0</v>
      </c>
      <c r="H401" s="150">
        <v>0</v>
      </c>
      <c r="I401" t="s">
        <v>561</v>
      </c>
      <c r="J401">
        <v>221</v>
      </c>
      <c r="K401" s="29">
        <v>1</v>
      </c>
      <c r="L401" t="s">
        <v>562</v>
      </c>
      <c r="M401">
        <v>343</v>
      </c>
    </row>
    <row r="402" spans="1:13">
      <c r="A402" t="s">
        <v>558</v>
      </c>
      <c r="B402" s="150">
        <v>0.32300000000000001</v>
      </c>
      <c r="C402" t="s">
        <v>559</v>
      </c>
      <c r="D402" s="150">
        <v>0.316</v>
      </c>
      <c r="E402" t="s">
        <v>288</v>
      </c>
      <c r="F402" t="s">
        <v>589</v>
      </c>
      <c r="G402">
        <v>0</v>
      </c>
      <c r="H402" s="150">
        <v>0</v>
      </c>
      <c r="I402" t="s">
        <v>561</v>
      </c>
      <c r="J402">
        <v>221</v>
      </c>
      <c r="K402" s="29">
        <v>1</v>
      </c>
      <c r="L402" t="s">
        <v>562</v>
      </c>
      <c r="M402">
        <v>343</v>
      </c>
    </row>
    <row r="403" spans="1:13">
      <c r="A403" t="s">
        <v>558</v>
      </c>
      <c r="B403" s="150">
        <v>0.32300000000000001</v>
      </c>
      <c r="C403" t="s">
        <v>559</v>
      </c>
      <c r="D403" s="150">
        <v>0.316</v>
      </c>
      <c r="E403" t="s">
        <v>288</v>
      </c>
      <c r="F403" t="s">
        <v>590</v>
      </c>
      <c r="G403">
        <v>2</v>
      </c>
      <c r="H403" s="150">
        <v>8.9999999999999993E-3</v>
      </c>
      <c r="I403" t="s">
        <v>561</v>
      </c>
      <c r="J403">
        <v>221</v>
      </c>
      <c r="K403" s="29">
        <v>1</v>
      </c>
      <c r="L403" t="s">
        <v>562</v>
      </c>
      <c r="M403">
        <v>343</v>
      </c>
    </row>
    <row r="404" spans="1:13">
      <c r="A404" t="s">
        <v>558</v>
      </c>
      <c r="B404" s="150">
        <v>0.32300000000000001</v>
      </c>
      <c r="C404" t="s">
        <v>559</v>
      </c>
      <c r="D404" s="150">
        <v>0.316</v>
      </c>
      <c r="E404" t="s">
        <v>288</v>
      </c>
      <c r="F404" t="s">
        <v>591</v>
      </c>
      <c r="G404">
        <v>2</v>
      </c>
      <c r="H404" s="150">
        <v>8.9999999999999993E-3</v>
      </c>
      <c r="I404" t="s">
        <v>561</v>
      </c>
      <c r="J404">
        <v>221</v>
      </c>
      <c r="K404" s="29">
        <v>1</v>
      </c>
      <c r="L404" t="s">
        <v>562</v>
      </c>
      <c r="M404">
        <v>343</v>
      </c>
    </row>
    <row r="405" spans="1:13">
      <c r="A405" t="s">
        <v>558</v>
      </c>
      <c r="B405" s="150">
        <v>0.32300000000000001</v>
      </c>
      <c r="C405" t="s">
        <v>559</v>
      </c>
      <c r="D405" s="150">
        <v>0.316</v>
      </c>
      <c r="E405" t="s">
        <v>288</v>
      </c>
      <c r="F405" t="s">
        <v>592</v>
      </c>
      <c r="G405">
        <v>0</v>
      </c>
      <c r="H405" s="150">
        <v>0</v>
      </c>
      <c r="I405" t="s">
        <v>561</v>
      </c>
      <c r="J405">
        <v>221</v>
      </c>
      <c r="K405" s="29">
        <v>1</v>
      </c>
      <c r="L405" t="s">
        <v>562</v>
      </c>
      <c r="M405">
        <v>343</v>
      </c>
    </row>
    <row r="406" spans="1:13">
      <c r="A406" t="s">
        <v>558</v>
      </c>
      <c r="B406" s="150">
        <v>0.32300000000000001</v>
      </c>
      <c r="C406" t="s">
        <v>559</v>
      </c>
      <c r="D406" s="150">
        <v>0.316</v>
      </c>
      <c r="E406" t="s">
        <v>288</v>
      </c>
      <c r="F406" t="s">
        <v>593</v>
      </c>
      <c r="G406">
        <v>0</v>
      </c>
      <c r="H406" s="150">
        <v>0</v>
      </c>
      <c r="I406" t="s">
        <v>561</v>
      </c>
      <c r="J406">
        <v>221</v>
      </c>
      <c r="K406" s="29">
        <v>1</v>
      </c>
      <c r="L406" t="s">
        <v>562</v>
      </c>
      <c r="M406">
        <v>343</v>
      </c>
    </row>
    <row r="407" spans="1:13">
      <c r="A407" t="s">
        <v>558</v>
      </c>
      <c r="B407" s="150">
        <v>0.32300000000000001</v>
      </c>
      <c r="C407" t="s">
        <v>559</v>
      </c>
      <c r="D407" s="150">
        <v>0.316</v>
      </c>
      <c r="E407" t="s">
        <v>288</v>
      </c>
      <c r="F407" t="s">
        <v>594</v>
      </c>
      <c r="G407">
        <v>3</v>
      </c>
      <c r="H407" s="150">
        <v>1.4E-2</v>
      </c>
      <c r="I407" t="s">
        <v>561</v>
      </c>
      <c r="J407">
        <v>221</v>
      </c>
      <c r="K407" s="29">
        <v>1</v>
      </c>
      <c r="L407" t="s">
        <v>562</v>
      </c>
      <c r="M407">
        <v>343</v>
      </c>
    </row>
    <row r="408" spans="1:13">
      <c r="A408" t="s">
        <v>558</v>
      </c>
      <c r="B408" s="150">
        <v>0.32300000000000001</v>
      </c>
      <c r="C408" t="s">
        <v>559</v>
      </c>
      <c r="D408" s="150">
        <v>0.316</v>
      </c>
      <c r="E408" t="s">
        <v>288</v>
      </c>
      <c r="F408" t="s">
        <v>595</v>
      </c>
      <c r="G408">
        <v>0</v>
      </c>
      <c r="H408" s="150">
        <v>0</v>
      </c>
      <c r="I408" t="s">
        <v>561</v>
      </c>
      <c r="J408">
        <v>221</v>
      </c>
      <c r="K408" s="29">
        <v>1</v>
      </c>
      <c r="L408" t="s">
        <v>562</v>
      </c>
      <c r="M408">
        <v>343</v>
      </c>
    </row>
    <row r="409" spans="1:13">
      <c r="A409" t="s">
        <v>558</v>
      </c>
      <c r="B409" s="150">
        <v>0.32300000000000001</v>
      </c>
      <c r="C409" t="s">
        <v>559</v>
      </c>
      <c r="D409" s="150">
        <v>0.316</v>
      </c>
      <c r="E409" t="s">
        <v>288</v>
      </c>
      <c r="F409" t="s">
        <v>596</v>
      </c>
      <c r="G409">
        <v>0</v>
      </c>
      <c r="H409" s="150">
        <v>0</v>
      </c>
      <c r="I409" t="s">
        <v>561</v>
      </c>
      <c r="J409">
        <v>221</v>
      </c>
      <c r="K409" s="29">
        <v>1</v>
      </c>
      <c r="L409" t="s">
        <v>562</v>
      </c>
      <c r="M409">
        <v>343</v>
      </c>
    </row>
    <row r="410" spans="1:13">
      <c r="A410" t="s">
        <v>558</v>
      </c>
      <c r="B410" s="150">
        <v>0.32300000000000001</v>
      </c>
      <c r="C410" t="s">
        <v>559</v>
      </c>
      <c r="D410" s="150">
        <v>0.316</v>
      </c>
      <c r="E410" t="s">
        <v>288</v>
      </c>
      <c r="F410" t="s">
        <v>597</v>
      </c>
      <c r="G410">
        <v>0</v>
      </c>
      <c r="H410" s="150">
        <v>0</v>
      </c>
      <c r="I410" t="s">
        <v>561</v>
      </c>
      <c r="J410">
        <v>221</v>
      </c>
      <c r="K410" s="29">
        <v>1</v>
      </c>
      <c r="L410" t="s">
        <v>562</v>
      </c>
      <c r="M410">
        <v>343</v>
      </c>
    </row>
    <row r="411" spans="1:13">
      <c r="A411" t="s">
        <v>558</v>
      </c>
      <c r="B411" s="150">
        <v>0.32300000000000001</v>
      </c>
      <c r="C411" t="s">
        <v>559</v>
      </c>
      <c r="D411" s="150">
        <v>0.316</v>
      </c>
      <c r="E411" t="s">
        <v>288</v>
      </c>
      <c r="F411" t="s">
        <v>598</v>
      </c>
      <c r="G411">
        <v>6</v>
      </c>
      <c r="H411" s="150">
        <v>2.7E-2</v>
      </c>
      <c r="I411" t="s">
        <v>561</v>
      </c>
      <c r="J411">
        <v>221</v>
      </c>
      <c r="K411" s="29">
        <v>1</v>
      </c>
      <c r="L411" t="s">
        <v>562</v>
      </c>
      <c r="M411">
        <v>343</v>
      </c>
    </row>
    <row r="412" spans="1:13">
      <c r="A412" t="s">
        <v>558</v>
      </c>
      <c r="B412" s="150">
        <v>0.32300000000000001</v>
      </c>
      <c r="C412" t="s">
        <v>559</v>
      </c>
      <c r="D412" s="150">
        <v>0.316</v>
      </c>
      <c r="E412" t="s">
        <v>288</v>
      </c>
      <c r="F412" t="s">
        <v>599</v>
      </c>
      <c r="G412">
        <v>10</v>
      </c>
      <c r="H412" s="150">
        <v>4.4999999999999998E-2</v>
      </c>
      <c r="I412" t="s">
        <v>561</v>
      </c>
      <c r="J412">
        <v>221</v>
      </c>
      <c r="K412" s="29">
        <v>1</v>
      </c>
      <c r="L412" t="s">
        <v>562</v>
      </c>
      <c r="M412">
        <v>343</v>
      </c>
    </row>
    <row r="413" spans="1:13">
      <c r="A413" t="s">
        <v>558</v>
      </c>
      <c r="B413" s="150">
        <v>0.32300000000000001</v>
      </c>
      <c r="C413" t="s">
        <v>559</v>
      </c>
      <c r="D413" s="150">
        <v>0.316</v>
      </c>
      <c r="E413" t="s">
        <v>288</v>
      </c>
      <c r="F413" t="s">
        <v>600</v>
      </c>
      <c r="G413">
        <v>0</v>
      </c>
      <c r="H413" s="150">
        <v>0</v>
      </c>
      <c r="I413" t="s">
        <v>561</v>
      </c>
      <c r="J413">
        <v>221</v>
      </c>
      <c r="K413" s="29">
        <v>1</v>
      </c>
      <c r="L413" t="s">
        <v>562</v>
      </c>
      <c r="M413">
        <v>343</v>
      </c>
    </row>
    <row r="414" spans="1:13">
      <c r="A414" t="s">
        <v>558</v>
      </c>
      <c r="B414" s="150">
        <v>0.32300000000000001</v>
      </c>
      <c r="C414" t="s">
        <v>559</v>
      </c>
      <c r="D414" s="150">
        <v>0.316</v>
      </c>
      <c r="E414" t="s">
        <v>288</v>
      </c>
      <c r="F414" t="s">
        <v>601</v>
      </c>
      <c r="G414">
        <v>0</v>
      </c>
      <c r="H414" s="150">
        <v>0</v>
      </c>
      <c r="I414" t="s">
        <v>561</v>
      </c>
      <c r="J414">
        <v>221</v>
      </c>
      <c r="K414" s="29">
        <v>1</v>
      </c>
      <c r="L414" t="s">
        <v>562</v>
      </c>
      <c r="M414">
        <v>343</v>
      </c>
    </row>
    <row r="415" spans="1:13">
      <c r="A415" t="s">
        <v>558</v>
      </c>
      <c r="B415" s="150">
        <v>0.32300000000000001</v>
      </c>
      <c r="C415" t="s">
        <v>559</v>
      </c>
      <c r="D415" s="150">
        <v>0.316</v>
      </c>
      <c r="E415" t="s">
        <v>288</v>
      </c>
      <c r="F415" t="s">
        <v>602</v>
      </c>
      <c r="G415">
        <v>0</v>
      </c>
      <c r="H415" s="150">
        <v>0</v>
      </c>
      <c r="I415" t="s">
        <v>561</v>
      </c>
      <c r="J415">
        <v>221</v>
      </c>
      <c r="K415" s="29">
        <v>1</v>
      </c>
      <c r="L415" t="s">
        <v>562</v>
      </c>
      <c r="M415">
        <v>343</v>
      </c>
    </row>
    <row r="416" spans="1:13">
      <c r="A416" t="s">
        <v>558</v>
      </c>
      <c r="B416" s="150">
        <v>0.32300000000000001</v>
      </c>
      <c r="C416" t="s">
        <v>559</v>
      </c>
      <c r="D416" s="150">
        <v>0.316</v>
      </c>
      <c r="E416" t="s">
        <v>288</v>
      </c>
      <c r="F416" t="s">
        <v>603</v>
      </c>
      <c r="G416">
        <v>0</v>
      </c>
      <c r="H416" s="150">
        <v>0</v>
      </c>
      <c r="I416" t="s">
        <v>561</v>
      </c>
      <c r="J416">
        <v>221</v>
      </c>
      <c r="K416" s="29">
        <v>1</v>
      </c>
      <c r="L416" t="s">
        <v>562</v>
      </c>
      <c r="M416">
        <v>343</v>
      </c>
    </row>
    <row r="417" spans="1:13">
      <c r="A417" t="s">
        <v>558</v>
      </c>
      <c r="B417" s="150">
        <v>0.32300000000000001</v>
      </c>
      <c r="C417" t="s">
        <v>559</v>
      </c>
      <c r="D417" s="150">
        <v>0.316</v>
      </c>
      <c r="E417" t="s">
        <v>288</v>
      </c>
      <c r="F417" t="s">
        <v>604</v>
      </c>
      <c r="G417">
        <v>0</v>
      </c>
      <c r="H417" s="150">
        <v>0</v>
      </c>
      <c r="I417" t="s">
        <v>561</v>
      </c>
      <c r="J417">
        <v>221</v>
      </c>
      <c r="K417" s="29">
        <v>1</v>
      </c>
      <c r="L417" t="s">
        <v>562</v>
      </c>
      <c r="M417">
        <v>343</v>
      </c>
    </row>
    <row r="418" spans="1:13">
      <c r="A418" t="s">
        <v>558</v>
      </c>
      <c r="B418" s="150">
        <v>0.32300000000000001</v>
      </c>
      <c r="C418" t="s">
        <v>559</v>
      </c>
      <c r="D418" s="150">
        <v>0.316</v>
      </c>
      <c r="E418" t="s">
        <v>288</v>
      </c>
      <c r="F418" t="s">
        <v>605</v>
      </c>
      <c r="G418">
        <v>0</v>
      </c>
      <c r="H418" s="150">
        <v>0</v>
      </c>
      <c r="I418" t="s">
        <v>561</v>
      </c>
      <c r="J418">
        <v>221</v>
      </c>
      <c r="K418" s="29">
        <v>1</v>
      </c>
      <c r="L418" t="s">
        <v>562</v>
      </c>
      <c r="M418">
        <v>343</v>
      </c>
    </row>
    <row r="419" spans="1:13">
      <c r="A419" t="s">
        <v>558</v>
      </c>
      <c r="B419" s="150">
        <v>0.32300000000000001</v>
      </c>
      <c r="C419" t="s">
        <v>559</v>
      </c>
      <c r="D419" s="150">
        <v>0.316</v>
      </c>
      <c r="E419" t="s">
        <v>288</v>
      </c>
      <c r="F419" t="s">
        <v>606</v>
      </c>
      <c r="G419">
        <v>5</v>
      </c>
      <c r="H419" s="150">
        <v>2.3E-2</v>
      </c>
      <c r="I419" t="s">
        <v>561</v>
      </c>
      <c r="J419">
        <v>221</v>
      </c>
      <c r="K419" s="29">
        <v>1</v>
      </c>
      <c r="L419" t="s">
        <v>562</v>
      </c>
      <c r="M419">
        <v>343</v>
      </c>
    </row>
    <row r="420" spans="1:13">
      <c r="A420" t="s">
        <v>558</v>
      </c>
      <c r="B420" s="150">
        <v>0.32300000000000001</v>
      </c>
      <c r="C420" t="s">
        <v>559</v>
      </c>
      <c r="D420" s="150">
        <v>0.316</v>
      </c>
      <c r="E420" t="s">
        <v>288</v>
      </c>
      <c r="F420" t="s">
        <v>607</v>
      </c>
      <c r="G420">
        <v>0</v>
      </c>
      <c r="H420" s="150">
        <v>0</v>
      </c>
      <c r="I420" t="s">
        <v>561</v>
      </c>
      <c r="J420">
        <v>221</v>
      </c>
      <c r="K420" s="29">
        <v>1</v>
      </c>
      <c r="L420" t="s">
        <v>562</v>
      </c>
      <c r="M420">
        <v>343</v>
      </c>
    </row>
    <row r="421" spans="1:13">
      <c r="A421" t="s">
        <v>558</v>
      </c>
      <c r="B421" s="150">
        <v>0.32300000000000001</v>
      </c>
      <c r="C421" t="s">
        <v>559</v>
      </c>
      <c r="D421" s="150">
        <v>0.316</v>
      </c>
      <c r="E421" t="s">
        <v>288</v>
      </c>
      <c r="F421" t="s">
        <v>608</v>
      </c>
      <c r="G421">
        <v>0</v>
      </c>
      <c r="H421" s="150">
        <v>0</v>
      </c>
      <c r="I421" t="s">
        <v>561</v>
      </c>
      <c r="J421">
        <v>221</v>
      </c>
      <c r="K421" s="29">
        <v>1</v>
      </c>
      <c r="L421" t="s">
        <v>562</v>
      </c>
      <c r="M421">
        <v>343</v>
      </c>
    </row>
    <row r="422" spans="1:13">
      <c r="A422" t="s">
        <v>558</v>
      </c>
      <c r="B422" s="150">
        <v>0.32300000000000001</v>
      </c>
      <c r="C422" t="s">
        <v>559</v>
      </c>
      <c r="D422" s="150">
        <v>0.316</v>
      </c>
      <c r="E422" t="s">
        <v>288</v>
      </c>
      <c r="F422" t="s">
        <v>609</v>
      </c>
      <c r="G422">
        <v>0</v>
      </c>
      <c r="H422" s="150">
        <v>0</v>
      </c>
      <c r="I422" t="s">
        <v>561</v>
      </c>
      <c r="J422">
        <v>221</v>
      </c>
      <c r="K422" s="29">
        <v>1</v>
      </c>
      <c r="L422" t="s">
        <v>562</v>
      </c>
      <c r="M422">
        <v>343</v>
      </c>
    </row>
    <row r="423" spans="1:13">
      <c r="A423" t="s">
        <v>558</v>
      </c>
      <c r="B423" s="150">
        <v>0.32300000000000001</v>
      </c>
      <c r="C423" t="s">
        <v>559</v>
      </c>
      <c r="D423" s="150">
        <v>0.316</v>
      </c>
      <c r="E423" t="s">
        <v>288</v>
      </c>
      <c r="F423" t="s">
        <v>610</v>
      </c>
      <c r="G423">
        <v>7</v>
      </c>
      <c r="H423" s="150">
        <v>3.2000000000000001E-2</v>
      </c>
      <c r="I423" t="s">
        <v>561</v>
      </c>
      <c r="J423">
        <v>221</v>
      </c>
      <c r="K423" s="29">
        <v>1</v>
      </c>
      <c r="L423" t="s">
        <v>562</v>
      </c>
      <c r="M423">
        <v>343</v>
      </c>
    </row>
    <row r="424" spans="1:13">
      <c r="A424" t="s">
        <v>558</v>
      </c>
      <c r="B424" s="150">
        <v>0.32300000000000001</v>
      </c>
      <c r="C424" t="s">
        <v>559</v>
      </c>
      <c r="D424" s="150">
        <v>0.316</v>
      </c>
      <c r="E424" t="s">
        <v>288</v>
      </c>
      <c r="F424" t="s">
        <v>611</v>
      </c>
      <c r="G424">
        <v>1</v>
      </c>
      <c r="H424" s="150">
        <v>5.0000000000000001E-3</v>
      </c>
      <c r="I424" t="s">
        <v>561</v>
      </c>
      <c r="J424">
        <v>221</v>
      </c>
      <c r="K424" s="29">
        <v>1</v>
      </c>
      <c r="L424" t="s">
        <v>562</v>
      </c>
      <c r="M424">
        <v>343</v>
      </c>
    </row>
    <row r="425" spans="1:13">
      <c r="A425" t="s">
        <v>558</v>
      </c>
      <c r="B425" s="150">
        <v>0.32300000000000001</v>
      </c>
      <c r="C425" t="s">
        <v>559</v>
      </c>
      <c r="D425" s="150">
        <v>0.316</v>
      </c>
      <c r="E425" t="s">
        <v>288</v>
      </c>
      <c r="F425" t="s">
        <v>612</v>
      </c>
      <c r="G425">
        <v>0</v>
      </c>
      <c r="H425" s="150">
        <v>0</v>
      </c>
      <c r="I425" t="s">
        <v>561</v>
      </c>
      <c r="J425">
        <v>221</v>
      </c>
      <c r="K425" s="29">
        <v>1</v>
      </c>
      <c r="L425" t="s">
        <v>562</v>
      </c>
      <c r="M425">
        <v>343</v>
      </c>
    </row>
    <row r="426" spans="1:13">
      <c r="A426" t="s">
        <v>558</v>
      </c>
      <c r="B426" s="150">
        <v>0.32300000000000001</v>
      </c>
      <c r="C426" t="s">
        <v>559</v>
      </c>
      <c r="D426" s="150">
        <v>0.316</v>
      </c>
      <c r="E426" t="s">
        <v>288</v>
      </c>
      <c r="F426" t="s">
        <v>613</v>
      </c>
      <c r="G426">
        <v>0</v>
      </c>
      <c r="H426" s="150">
        <v>0</v>
      </c>
      <c r="I426" t="s">
        <v>561</v>
      </c>
      <c r="J426">
        <v>221</v>
      </c>
      <c r="K426" s="29">
        <v>1</v>
      </c>
      <c r="L426" t="s">
        <v>562</v>
      </c>
      <c r="M426">
        <v>343</v>
      </c>
    </row>
    <row r="427" spans="1:13">
      <c r="A427" t="s">
        <v>558</v>
      </c>
      <c r="B427" s="150">
        <v>0.32300000000000001</v>
      </c>
      <c r="C427" t="s">
        <v>559</v>
      </c>
      <c r="D427" s="150">
        <v>0.316</v>
      </c>
      <c r="E427" t="s">
        <v>288</v>
      </c>
      <c r="F427" t="s">
        <v>614</v>
      </c>
      <c r="G427">
        <v>34</v>
      </c>
      <c r="H427" s="150">
        <v>0.154</v>
      </c>
      <c r="I427" t="s">
        <v>561</v>
      </c>
      <c r="J427">
        <v>221</v>
      </c>
      <c r="K427" s="29">
        <v>1</v>
      </c>
      <c r="L427" t="s">
        <v>562</v>
      </c>
      <c r="M427">
        <v>343</v>
      </c>
    </row>
    <row r="428" spans="1:13">
      <c r="A428" t="s">
        <v>558</v>
      </c>
      <c r="B428" s="150">
        <v>0.32300000000000001</v>
      </c>
      <c r="C428" t="s">
        <v>559</v>
      </c>
      <c r="D428" s="150">
        <v>0.316</v>
      </c>
      <c r="E428" t="s">
        <v>288</v>
      </c>
      <c r="F428" t="s">
        <v>615</v>
      </c>
      <c r="G428">
        <v>0</v>
      </c>
      <c r="H428" s="150">
        <v>0</v>
      </c>
      <c r="I428" t="s">
        <v>561</v>
      </c>
      <c r="J428">
        <v>221</v>
      </c>
      <c r="K428" s="29">
        <v>1</v>
      </c>
      <c r="L428" t="s">
        <v>562</v>
      </c>
      <c r="M428">
        <v>343</v>
      </c>
    </row>
    <row r="429" spans="1:13">
      <c r="A429" t="s">
        <v>558</v>
      </c>
      <c r="B429" s="150">
        <v>0.32300000000000001</v>
      </c>
      <c r="C429" t="s">
        <v>559</v>
      </c>
      <c r="D429" s="150">
        <v>0.316</v>
      </c>
      <c r="E429" t="s">
        <v>288</v>
      </c>
      <c r="F429" t="s">
        <v>616</v>
      </c>
      <c r="G429">
        <v>8</v>
      </c>
      <c r="H429" s="150">
        <v>3.5999999999999997E-2</v>
      </c>
      <c r="I429" t="s">
        <v>561</v>
      </c>
      <c r="J429">
        <v>221</v>
      </c>
      <c r="K429" s="29">
        <v>1</v>
      </c>
      <c r="L429" t="s">
        <v>562</v>
      </c>
      <c r="M429">
        <v>343</v>
      </c>
    </row>
    <row r="430" spans="1:13">
      <c r="A430" t="s">
        <v>558</v>
      </c>
      <c r="B430" s="150">
        <v>0.32300000000000001</v>
      </c>
      <c r="C430" t="s">
        <v>559</v>
      </c>
      <c r="D430" s="150">
        <v>0.316</v>
      </c>
      <c r="E430" t="s">
        <v>288</v>
      </c>
      <c r="F430" t="s">
        <v>617</v>
      </c>
      <c r="G430">
        <v>0</v>
      </c>
      <c r="H430" s="150">
        <v>0</v>
      </c>
      <c r="I430" t="s">
        <v>561</v>
      </c>
      <c r="J430">
        <v>221</v>
      </c>
      <c r="K430" s="29">
        <v>1</v>
      </c>
      <c r="L430" t="s">
        <v>562</v>
      </c>
      <c r="M430">
        <v>343</v>
      </c>
    </row>
    <row r="431" spans="1:13">
      <c r="A431" t="s">
        <v>558</v>
      </c>
      <c r="B431" s="150">
        <v>0.32300000000000001</v>
      </c>
      <c r="C431" t="s">
        <v>559</v>
      </c>
      <c r="D431" s="150">
        <v>0.316</v>
      </c>
      <c r="E431" t="s">
        <v>288</v>
      </c>
      <c r="F431" t="s">
        <v>618</v>
      </c>
      <c r="G431">
        <v>2</v>
      </c>
      <c r="H431" s="150">
        <v>8.9999999999999993E-3</v>
      </c>
      <c r="I431" t="s">
        <v>561</v>
      </c>
      <c r="J431">
        <v>221</v>
      </c>
      <c r="K431" s="29">
        <v>1</v>
      </c>
      <c r="L431" t="s">
        <v>562</v>
      </c>
      <c r="M431">
        <v>343</v>
      </c>
    </row>
    <row r="432" spans="1:13">
      <c r="A432" t="s">
        <v>558</v>
      </c>
      <c r="B432" s="150">
        <v>0.32300000000000001</v>
      </c>
      <c r="C432" t="s">
        <v>559</v>
      </c>
      <c r="D432" s="150">
        <v>0.316</v>
      </c>
      <c r="E432" t="s">
        <v>288</v>
      </c>
      <c r="F432" t="s">
        <v>619</v>
      </c>
      <c r="G432">
        <v>1</v>
      </c>
      <c r="H432" s="150">
        <v>5.0000000000000001E-3</v>
      </c>
      <c r="I432" t="s">
        <v>561</v>
      </c>
      <c r="J432">
        <v>221</v>
      </c>
      <c r="K432" s="29">
        <v>1</v>
      </c>
      <c r="L432" t="s">
        <v>562</v>
      </c>
      <c r="M432">
        <v>343</v>
      </c>
    </row>
    <row r="433" spans="1:13">
      <c r="A433" t="s">
        <v>558</v>
      </c>
      <c r="B433" s="150">
        <v>0.32300000000000001</v>
      </c>
      <c r="C433" t="s">
        <v>559</v>
      </c>
      <c r="D433" s="150">
        <v>0.316</v>
      </c>
      <c r="E433" t="s">
        <v>288</v>
      </c>
      <c r="F433" t="s">
        <v>620</v>
      </c>
      <c r="G433">
        <v>0</v>
      </c>
      <c r="H433" s="150">
        <v>0</v>
      </c>
      <c r="I433" t="s">
        <v>561</v>
      </c>
      <c r="J433">
        <v>221</v>
      </c>
      <c r="K433" s="29">
        <v>1</v>
      </c>
      <c r="L433" t="s">
        <v>562</v>
      </c>
      <c r="M433">
        <v>343</v>
      </c>
    </row>
    <row r="434" spans="1:13">
      <c r="A434" t="s">
        <v>558</v>
      </c>
      <c r="B434" s="150">
        <v>0.32300000000000001</v>
      </c>
      <c r="C434" t="s">
        <v>559</v>
      </c>
      <c r="D434" s="150">
        <v>0.316</v>
      </c>
      <c r="E434" t="s">
        <v>288</v>
      </c>
      <c r="F434" t="s">
        <v>621</v>
      </c>
      <c r="G434">
        <v>0</v>
      </c>
      <c r="H434" s="150">
        <v>0</v>
      </c>
      <c r="I434" t="s">
        <v>561</v>
      </c>
      <c r="J434">
        <v>221</v>
      </c>
      <c r="K434" s="29">
        <v>1</v>
      </c>
      <c r="L434" t="s">
        <v>562</v>
      </c>
      <c r="M434">
        <v>343</v>
      </c>
    </row>
    <row r="435" spans="1:13">
      <c r="A435" t="s">
        <v>558</v>
      </c>
      <c r="B435" s="150">
        <v>0.32300000000000001</v>
      </c>
      <c r="C435" t="s">
        <v>559</v>
      </c>
      <c r="D435" s="150">
        <v>0.316</v>
      </c>
      <c r="E435" t="s">
        <v>288</v>
      </c>
      <c r="F435" t="s">
        <v>622</v>
      </c>
      <c r="G435">
        <v>1</v>
      </c>
      <c r="H435" s="150">
        <v>5.0000000000000001E-3</v>
      </c>
      <c r="I435" t="s">
        <v>561</v>
      </c>
      <c r="J435">
        <v>221</v>
      </c>
      <c r="K435" s="29">
        <v>1</v>
      </c>
      <c r="L435" t="s">
        <v>562</v>
      </c>
      <c r="M435">
        <v>343</v>
      </c>
    </row>
    <row r="436" spans="1:13">
      <c r="A436" t="s">
        <v>558</v>
      </c>
      <c r="B436" s="150">
        <v>0.32300000000000001</v>
      </c>
      <c r="C436" t="s">
        <v>559</v>
      </c>
      <c r="D436" s="150">
        <v>0.316</v>
      </c>
      <c r="E436" t="s">
        <v>288</v>
      </c>
      <c r="F436" t="s">
        <v>623</v>
      </c>
      <c r="G436">
        <v>25</v>
      </c>
      <c r="H436" s="150">
        <v>0.113</v>
      </c>
      <c r="I436" t="s">
        <v>561</v>
      </c>
      <c r="J436">
        <v>221</v>
      </c>
      <c r="K436" s="29">
        <v>1</v>
      </c>
      <c r="L436" t="s">
        <v>562</v>
      </c>
      <c r="M436">
        <v>343</v>
      </c>
    </row>
    <row r="437" spans="1:13">
      <c r="A437" t="s">
        <v>558</v>
      </c>
      <c r="B437" s="150">
        <v>0.32300000000000001</v>
      </c>
      <c r="C437" t="s">
        <v>559</v>
      </c>
      <c r="D437" s="150">
        <v>0.316</v>
      </c>
      <c r="E437" t="s">
        <v>288</v>
      </c>
      <c r="F437" t="s">
        <v>624</v>
      </c>
      <c r="G437">
        <v>4</v>
      </c>
      <c r="H437" s="150">
        <v>1.7999999999999999E-2</v>
      </c>
      <c r="I437" t="s">
        <v>561</v>
      </c>
      <c r="J437">
        <v>221</v>
      </c>
      <c r="K437" s="29">
        <v>1</v>
      </c>
      <c r="L437" t="s">
        <v>562</v>
      </c>
      <c r="M437">
        <v>343</v>
      </c>
    </row>
    <row r="438" spans="1:13">
      <c r="A438" t="s">
        <v>558</v>
      </c>
      <c r="B438" s="150">
        <v>0.32300000000000001</v>
      </c>
      <c r="C438" t="s">
        <v>559</v>
      </c>
      <c r="D438" s="150">
        <v>0.316</v>
      </c>
      <c r="E438" t="s">
        <v>288</v>
      </c>
      <c r="F438" t="s">
        <v>625</v>
      </c>
      <c r="G438">
        <v>12</v>
      </c>
      <c r="H438" s="150">
        <v>5.3999999999999999E-2</v>
      </c>
      <c r="I438" t="s">
        <v>561</v>
      </c>
      <c r="J438">
        <v>221</v>
      </c>
      <c r="K438" s="29">
        <v>1</v>
      </c>
      <c r="L438" t="s">
        <v>562</v>
      </c>
      <c r="M438">
        <v>343</v>
      </c>
    </row>
    <row r="439" spans="1:13">
      <c r="A439" t="s">
        <v>558</v>
      </c>
      <c r="B439" s="150">
        <v>0.32300000000000001</v>
      </c>
      <c r="C439" t="s">
        <v>559</v>
      </c>
      <c r="D439" s="150">
        <v>0.316</v>
      </c>
      <c r="E439" t="s">
        <v>288</v>
      </c>
      <c r="F439" t="s">
        <v>626</v>
      </c>
      <c r="G439">
        <v>0</v>
      </c>
      <c r="H439" s="150">
        <v>0</v>
      </c>
      <c r="I439" t="s">
        <v>561</v>
      </c>
      <c r="J439">
        <v>221</v>
      </c>
      <c r="K439" s="29">
        <v>1</v>
      </c>
      <c r="L439" t="s">
        <v>562</v>
      </c>
      <c r="M439">
        <v>343</v>
      </c>
    </row>
    <row r="440" spans="1:13">
      <c r="A440" t="s">
        <v>558</v>
      </c>
      <c r="B440" s="150">
        <v>0.32300000000000001</v>
      </c>
      <c r="C440" t="s">
        <v>559</v>
      </c>
      <c r="D440" s="150">
        <v>0.316</v>
      </c>
      <c r="E440" t="s">
        <v>288</v>
      </c>
      <c r="F440" t="s">
        <v>627</v>
      </c>
      <c r="G440">
        <v>3</v>
      </c>
      <c r="H440" s="150">
        <v>1.4E-2</v>
      </c>
      <c r="I440" t="s">
        <v>561</v>
      </c>
      <c r="J440">
        <v>221</v>
      </c>
      <c r="K440" s="29">
        <v>1</v>
      </c>
      <c r="L440" t="s">
        <v>562</v>
      </c>
      <c r="M440">
        <v>343</v>
      </c>
    </row>
    <row r="441" spans="1:13">
      <c r="A441" t="s">
        <v>558</v>
      </c>
      <c r="B441" s="150">
        <v>0.32300000000000001</v>
      </c>
      <c r="C441" t="s">
        <v>559</v>
      </c>
      <c r="D441" s="150">
        <v>0.316</v>
      </c>
      <c r="E441" t="s">
        <v>288</v>
      </c>
      <c r="F441" t="s">
        <v>628</v>
      </c>
      <c r="G441">
        <v>0</v>
      </c>
      <c r="H441" s="150">
        <v>0</v>
      </c>
      <c r="I441" t="s">
        <v>561</v>
      </c>
      <c r="J441">
        <v>221</v>
      </c>
      <c r="K441" s="29">
        <v>1</v>
      </c>
      <c r="L441" t="s">
        <v>562</v>
      </c>
      <c r="M441">
        <v>343</v>
      </c>
    </row>
    <row r="442" spans="1:13">
      <c r="A442" t="s">
        <v>558</v>
      </c>
      <c r="B442" s="150">
        <v>0.32300000000000001</v>
      </c>
      <c r="C442" t="s">
        <v>559</v>
      </c>
      <c r="D442" s="150">
        <v>0.316</v>
      </c>
      <c r="E442" t="s">
        <v>288</v>
      </c>
      <c r="F442" t="s">
        <v>629</v>
      </c>
      <c r="G442">
        <v>1</v>
      </c>
      <c r="H442" s="150">
        <v>5.0000000000000001E-3</v>
      </c>
      <c r="I442" t="s">
        <v>561</v>
      </c>
      <c r="J442">
        <v>221</v>
      </c>
      <c r="K442" s="29">
        <v>1</v>
      </c>
      <c r="L442" t="s">
        <v>562</v>
      </c>
      <c r="M442">
        <v>343</v>
      </c>
    </row>
    <row r="443" spans="1:13">
      <c r="A443" t="s">
        <v>558</v>
      </c>
      <c r="B443" s="150">
        <v>0.32300000000000001</v>
      </c>
      <c r="C443" t="s">
        <v>630</v>
      </c>
      <c r="D443" s="150">
        <v>0.316</v>
      </c>
      <c r="E443" t="s">
        <v>288</v>
      </c>
      <c r="F443" t="s">
        <v>631</v>
      </c>
      <c r="G443">
        <v>37</v>
      </c>
      <c r="H443" s="150">
        <v>0.30299999999999999</v>
      </c>
      <c r="I443" t="s">
        <v>632</v>
      </c>
      <c r="J443">
        <v>122</v>
      </c>
      <c r="K443" s="29">
        <v>1</v>
      </c>
      <c r="L443" t="s">
        <v>562</v>
      </c>
      <c r="M443">
        <v>343</v>
      </c>
    </row>
    <row r="444" spans="1:13">
      <c r="A444" t="s">
        <v>558</v>
      </c>
      <c r="B444" s="150">
        <v>0.32300000000000001</v>
      </c>
      <c r="C444" t="s">
        <v>630</v>
      </c>
      <c r="D444" s="150">
        <v>0.316</v>
      </c>
      <c r="E444" t="s">
        <v>288</v>
      </c>
      <c r="F444" t="s">
        <v>633</v>
      </c>
      <c r="G444">
        <v>13</v>
      </c>
      <c r="H444" s="150">
        <v>0.107</v>
      </c>
      <c r="I444" t="s">
        <v>632</v>
      </c>
      <c r="J444">
        <v>122</v>
      </c>
      <c r="K444" s="29">
        <v>1</v>
      </c>
      <c r="L444" t="s">
        <v>562</v>
      </c>
      <c r="M444">
        <v>343</v>
      </c>
    </row>
    <row r="445" spans="1:13">
      <c r="A445" t="s">
        <v>558</v>
      </c>
      <c r="B445" s="150">
        <v>0.32300000000000001</v>
      </c>
      <c r="C445" t="s">
        <v>630</v>
      </c>
      <c r="D445" s="150">
        <v>0.316</v>
      </c>
      <c r="E445" t="s">
        <v>288</v>
      </c>
      <c r="F445" t="s">
        <v>624</v>
      </c>
      <c r="G445">
        <v>27</v>
      </c>
      <c r="H445" s="150">
        <v>0.221</v>
      </c>
      <c r="I445" t="s">
        <v>632</v>
      </c>
      <c r="J445">
        <v>122</v>
      </c>
      <c r="K445" s="29">
        <v>1</v>
      </c>
      <c r="L445" t="s">
        <v>562</v>
      </c>
      <c r="M445">
        <v>343</v>
      </c>
    </row>
    <row r="446" spans="1:13">
      <c r="A446" t="s">
        <v>558</v>
      </c>
      <c r="B446" s="150">
        <v>0.32300000000000001</v>
      </c>
      <c r="C446" t="s">
        <v>630</v>
      </c>
      <c r="D446" s="150">
        <v>0.316</v>
      </c>
      <c r="E446" t="s">
        <v>288</v>
      </c>
      <c r="F446" t="s">
        <v>634</v>
      </c>
      <c r="G446">
        <v>3</v>
      </c>
      <c r="H446" s="150">
        <v>2.5000000000000001E-2</v>
      </c>
      <c r="I446" t="s">
        <v>632</v>
      </c>
      <c r="J446">
        <v>122</v>
      </c>
      <c r="K446" s="29">
        <v>1</v>
      </c>
      <c r="L446" t="s">
        <v>562</v>
      </c>
      <c r="M446">
        <v>343</v>
      </c>
    </row>
    <row r="447" spans="1:13">
      <c r="A447" t="s">
        <v>558</v>
      </c>
      <c r="B447" s="150">
        <v>0.32300000000000001</v>
      </c>
      <c r="C447" t="s">
        <v>630</v>
      </c>
      <c r="D447" s="150">
        <v>0.316</v>
      </c>
      <c r="E447" t="s">
        <v>288</v>
      </c>
      <c r="F447" t="s">
        <v>635</v>
      </c>
      <c r="G447">
        <v>8</v>
      </c>
      <c r="H447" s="150">
        <v>6.6000000000000003E-2</v>
      </c>
      <c r="I447" t="s">
        <v>632</v>
      </c>
      <c r="J447">
        <v>122</v>
      </c>
      <c r="K447" s="29">
        <v>1</v>
      </c>
      <c r="L447" t="s">
        <v>562</v>
      </c>
      <c r="M447">
        <v>343</v>
      </c>
    </row>
    <row r="448" spans="1:13">
      <c r="A448" t="s">
        <v>558</v>
      </c>
      <c r="B448" s="150">
        <v>0.32300000000000001</v>
      </c>
      <c r="C448" t="s">
        <v>630</v>
      </c>
      <c r="D448" s="150">
        <v>0.316</v>
      </c>
      <c r="E448" t="s">
        <v>288</v>
      </c>
      <c r="F448" t="s">
        <v>579</v>
      </c>
      <c r="G448">
        <v>24</v>
      </c>
      <c r="H448" s="150">
        <v>0.19700000000000001</v>
      </c>
      <c r="I448" t="s">
        <v>632</v>
      </c>
      <c r="J448">
        <v>122</v>
      </c>
      <c r="K448" s="29">
        <v>1</v>
      </c>
      <c r="L448" t="s">
        <v>562</v>
      </c>
      <c r="M448">
        <v>343</v>
      </c>
    </row>
    <row r="449" spans="1:13">
      <c r="A449" t="s">
        <v>558</v>
      </c>
      <c r="B449" s="150">
        <v>0.32300000000000001</v>
      </c>
      <c r="C449" t="s">
        <v>630</v>
      </c>
      <c r="D449" s="150">
        <v>0.316</v>
      </c>
      <c r="E449" t="s">
        <v>288</v>
      </c>
      <c r="F449" t="s">
        <v>636</v>
      </c>
      <c r="G449">
        <v>10</v>
      </c>
      <c r="H449" s="150">
        <v>8.2000000000000003E-2</v>
      </c>
      <c r="I449" t="s">
        <v>632</v>
      </c>
      <c r="J449">
        <v>122</v>
      </c>
      <c r="K449" s="29">
        <v>1</v>
      </c>
      <c r="L449" t="s">
        <v>562</v>
      </c>
      <c r="M449">
        <v>343</v>
      </c>
    </row>
    <row r="450" spans="1:13">
      <c r="A450" t="s">
        <v>637</v>
      </c>
      <c r="B450" s="150">
        <v>0.34599999999999997</v>
      </c>
      <c r="C450" t="s">
        <v>637</v>
      </c>
      <c r="D450" s="150">
        <v>0.34599999999999997</v>
      </c>
      <c r="E450" t="s">
        <v>288</v>
      </c>
      <c r="F450" t="s">
        <v>638</v>
      </c>
      <c r="G450">
        <v>0</v>
      </c>
      <c r="H450" s="150">
        <v>0</v>
      </c>
      <c r="I450" t="s">
        <v>639</v>
      </c>
      <c r="J450">
        <v>61</v>
      </c>
      <c r="K450" s="29">
        <v>1</v>
      </c>
      <c r="L450" t="s">
        <v>640</v>
      </c>
      <c r="M450">
        <v>61</v>
      </c>
    </row>
    <row r="451" spans="1:13">
      <c r="A451" t="s">
        <v>637</v>
      </c>
      <c r="B451" s="150">
        <v>0.34599999999999997</v>
      </c>
      <c r="C451" t="s">
        <v>637</v>
      </c>
      <c r="D451" s="150">
        <v>0.34599999999999997</v>
      </c>
      <c r="E451" t="s">
        <v>288</v>
      </c>
      <c r="F451" t="s">
        <v>641</v>
      </c>
      <c r="G451">
        <v>0</v>
      </c>
      <c r="H451" s="150">
        <v>0</v>
      </c>
      <c r="I451" t="s">
        <v>639</v>
      </c>
      <c r="J451">
        <v>61</v>
      </c>
      <c r="K451" s="29">
        <v>1</v>
      </c>
      <c r="L451" t="s">
        <v>640</v>
      </c>
      <c r="M451">
        <v>61</v>
      </c>
    </row>
    <row r="452" spans="1:13">
      <c r="A452" t="s">
        <v>637</v>
      </c>
      <c r="B452" s="150">
        <v>0.34599999999999997</v>
      </c>
      <c r="C452" t="s">
        <v>637</v>
      </c>
      <c r="D452" s="150">
        <v>0.34599999999999997</v>
      </c>
      <c r="E452" t="s">
        <v>288</v>
      </c>
      <c r="F452" t="s">
        <v>642</v>
      </c>
      <c r="G452">
        <v>9</v>
      </c>
      <c r="H452" s="150">
        <v>0.14799999999999999</v>
      </c>
      <c r="I452" t="s">
        <v>639</v>
      </c>
      <c r="J452">
        <v>61</v>
      </c>
      <c r="K452" s="29">
        <v>1</v>
      </c>
      <c r="L452" t="s">
        <v>640</v>
      </c>
      <c r="M452">
        <v>61</v>
      </c>
    </row>
    <row r="453" spans="1:13">
      <c r="A453" t="s">
        <v>637</v>
      </c>
      <c r="B453" s="150">
        <v>0.34599999999999997</v>
      </c>
      <c r="C453" t="s">
        <v>637</v>
      </c>
      <c r="D453" s="150">
        <v>0.34599999999999997</v>
      </c>
      <c r="E453" t="s">
        <v>288</v>
      </c>
      <c r="F453" t="s">
        <v>643</v>
      </c>
      <c r="G453">
        <v>4</v>
      </c>
      <c r="H453" s="150">
        <v>6.6000000000000003E-2</v>
      </c>
      <c r="I453" t="s">
        <v>639</v>
      </c>
      <c r="J453">
        <v>61</v>
      </c>
      <c r="K453" s="29">
        <v>1</v>
      </c>
      <c r="L453" t="s">
        <v>640</v>
      </c>
      <c r="M453">
        <v>61</v>
      </c>
    </row>
    <row r="454" spans="1:13">
      <c r="A454" t="s">
        <v>637</v>
      </c>
      <c r="B454" s="150">
        <v>0.34599999999999997</v>
      </c>
      <c r="C454" t="s">
        <v>637</v>
      </c>
      <c r="D454" s="150">
        <v>0.34599999999999997</v>
      </c>
      <c r="E454" t="s">
        <v>288</v>
      </c>
      <c r="F454" t="s">
        <v>644</v>
      </c>
      <c r="G454">
        <v>33</v>
      </c>
      <c r="H454" s="150">
        <v>0.54100000000000004</v>
      </c>
      <c r="I454" t="s">
        <v>639</v>
      </c>
      <c r="J454">
        <v>61</v>
      </c>
      <c r="K454" s="29">
        <v>1</v>
      </c>
      <c r="L454" t="s">
        <v>640</v>
      </c>
      <c r="M454">
        <v>61</v>
      </c>
    </row>
    <row r="455" spans="1:13">
      <c r="A455" t="s">
        <v>637</v>
      </c>
      <c r="B455" s="150">
        <v>0.34599999999999997</v>
      </c>
      <c r="C455" t="s">
        <v>637</v>
      </c>
      <c r="D455" s="150">
        <v>0.34599999999999997</v>
      </c>
      <c r="E455" t="s">
        <v>288</v>
      </c>
      <c r="F455" t="s">
        <v>645</v>
      </c>
      <c r="G455">
        <v>13</v>
      </c>
      <c r="H455" s="150">
        <v>0.21299999999999999</v>
      </c>
      <c r="I455" t="s">
        <v>639</v>
      </c>
      <c r="J455">
        <v>61</v>
      </c>
      <c r="K455" s="29">
        <v>1</v>
      </c>
      <c r="L455" t="s">
        <v>640</v>
      </c>
      <c r="M455">
        <v>61</v>
      </c>
    </row>
    <row r="456" spans="1:13">
      <c r="A456" t="s">
        <v>637</v>
      </c>
      <c r="B456" s="150">
        <v>0.34599999999999997</v>
      </c>
      <c r="C456" t="s">
        <v>637</v>
      </c>
      <c r="D456" s="150">
        <v>0.34599999999999997</v>
      </c>
      <c r="E456" t="s">
        <v>288</v>
      </c>
      <c r="F456" t="s">
        <v>646</v>
      </c>
      <c r="G456">
        <v>0</v>
      </c>
      <c r="H456" s="150">
        <v>0</v>
      </c>
      <c r="I456" t="s">
        <v>639</v>
      </c>
      <c r="J456">
        <v>61</v>
      </c>
      <c r="K456" s="29">
        <v>1</v>
      </c>
      <c r="L456" t="s">
        <v>640</v>
      </c>
      <c r="M456">
        <v>61</v>
      </c>
    </row>
    <row r="457" spans="1:13">
      <c r="A457" t="s">
        <v>637</v>
      </c>
      <c r="B457" s="150">
        <v>0.34599999999999997</v>
      </c>
      <c r="C457" t="s">
        <v>637</v>
      </c>
      <c r="D457" s="150">
        <v>0.34599999999999997</v>
      </c>
      <c r="E457" t="s">
        <v>288</v>
      </c>
      <c r="F457" t="s">
        <v>647</v>
      </c>
      <c r="G457">
        <v>0</v>
      </c>
      <c r="H457" s="150">
        <v>0</v>
      </c>
      <c r="I457" t="s">
        <v>639</v>
      </c>
      <c r="J457">
        <v>61</v>
      </c>
      <c r="K457" s="29">
        <v>1</v>
      </c>
      <c r="L457" t="s">
        <v>640</v>
      </c>
      <c r="M457">
        <v>61</v>
      </c>
    </row>
    <row r="458" spans="1:13">
      <c r="A458" t="s">
        <v>637</v>
      </c>
      <c r="B458" s="150">
        <v>0.34599999999999997</v>
      </c>
      <c r="C458" t="s">
        <v>637</v>
      </c>
      <c r="D458" s="150">
        <v>0.34599999999999997</v>
      </c>
      <c r="E458" t="s">
        <v>288</v>
      </c>
      <c r="F458" t="s">
        <v>648</v>
      </c>
      <c r="G458">
        <v>0</v>
      </c>
      <c r="H458" s="150">
        <v>0</v>
      </c>
      <c r="I458" t="s">
        <v>639</v>
      </c>
      <c r="J458">
        <v>61</v>
      </c>
      <c r="K458" s="29">
        <v>1</v>
      </c>
      <c r="L458" t="s">
        <v>640</v>
      </c>
      <c r="M458">
        <v>61</v>
      </c>
    </row>
    <row r="459" spans="1:13">
      <c r="A459" t="s">
        <v>637</v>
      </c>
      <c r="B459" s="150">
        <v>0.34599999999999997</v>
      </c>
      <c r="C459" t="s">
        <v>637</v>
      </c>
      <c r="D459" s="150">
        <v>0.34599999999999997</v>
      </c>
      <c r="E459" t="s">
        <v>288</v>
      </c>
      <c r="F459" t="s">
        <v>649</v>
      </c>
      <c r="G459">
        <v>0</v>
      </c>
      <c r="H459" s="150">
        <v>0</v>
      </c>
      <c r="I459" t="s">
        <v>639</v>
      </c>
      <c r="J459">
        <v>61</v>
      </c>
      <c r="K459" s="29">
        <v>1</v>
      </c>
      <c r="L459" t="s">
        <v>640</v>
      </c>
      <c r="M459">
        <v>61</v>
      </c>
    </row>
    <row r="460" spans="1:13">
      <c r="A460" t="s">
        <v>637</v>
      </c>
      <c r="B460" s="150">
        <v>0.34599999999999997</v>
      </c>
      <c r="C460" t="s">
        <v>637</v>
      </c>
      <c r="D460" s="150">
        <v>0.34599999999999997</v>
      </c>
      <c r="E460" t="s">
        <v>288</v>
      </c>
      <c r="F460" t="s">
        <v>650</v>
      </c>
      <c r="G460">
        <v>0</v>
      </c>
      <c r="H460" s="150">
        <v>0</v>
      </c>
      <c r="I460" t="s">
        <v>639</v>
      </c>
      <c r="J460">
        <v>61</v>
      </c>
      <c r="K460" s="29">
        <v>1</v>
      </c>
      <c r="L460" t="s">
        <v>640</v>
      </c>
      <c r="M460">
        <v>61</v>
      </c>
    </row>
    <row r="461" spans="1:13">
      <c r="A461" t="s">
        <v>637</v>
      </c>
      <c r="B461" s="150">
        <v>0.34599999999999997</v>
      </c>
      <c r="C461" t="s">
        <v>637</v>
      </c>
      <c r="D461" s="150">
        <v>0.34599999999999997</v>
      </c>
      <c r="E461" t="s">
        <v>288</v>
      </c>
      <c r="F461" t="s">
        <v>651</v>
      </c>
      <c r="G461">
        <v>2</v>
      </c>
      <c r="H461" s="150">
        <v>3.3000000000000002E-2</v>
      </c>
      <c r="I461" t="s">
        <v>639</v>
      </c>
      <c r="J461">
        <v>61</v>
      </c>
      <c r="K461" s="29">
        <v>1</v>
      </c>
      <c r="L461" t="s">
        <v>640</v>
      </c>
      <c r="M461">
        <v>61</v>
      </c>
    </row>
    <row r="462" spans="1:13">
      <c r="A462" t="s">
        <v>637</v>
      </c>
      <c r="B462" s="150">
        <v>0.34599999999999997</v>
      </c>
      <c r="C462" t="s">
        <v>637</v>
      </c>
      <c r="D462" s="150">
        <v>0.34599999999999997</v>
      </c>
      <c r="E462" t="s">
        <v>288</v>
      </c>
      <c r="F462" t="s">
        <v>652</v>
      </c>
      <c r="G462">
        <v>0</v>
      </c>
      <c r="H462" s="150">
        <v>0</v>
      </c>
      <c r="I462" t="s">
        <v>639</v>
      </c>
      <c r="J462">
        <v>61</v>
      </c>
      <c r="K462" s="29">
        <v>1</v>
      </c>
      <c r="L462" t="s">
        <v>640</v>
      </c>
      <c r="M462">
        <v>61</v>
      </c>
    </row>
    <row r="463" spans="1:13">
      <c r="A463" t="s">
        <v>637</v>
      </c>
      <c r="B463" s="150">
        <v>0.34599999999999997</v>
      </c>
      <c r="C463" t="s">
        <v>637</v>
      </c>
      <c r="D463" s="150">
        <v>0.34599999999999997</v>
      </c>
      <c r="E463" t="s">
        <v>288</v>
      </c>
      <c r="F463" t="s">
        <v>653</v>
      </c>
      <c r="G463">
        <v>0</v>
      </c>
      <c r="H463" s="150">
        <v>0</v>
      </c>
      <c r="I463" t="s">
        <v>639</v>
      </c>
      <c r="J463">
        <v>61</v>
      </c>
      <c r="K463" s="29">
        <v>1</v>
      </c>
      <c r="L463" t="s">
        <v>640</v>
      </c>
      <c r="M463">
        <v>61</v>
      </c>
    </row>
    <row r="464" spans="1:13">
      <c r="A464" t="s">
        <v>637</v>
      </c>
      <c r="B464" s="150">
        <v>0.34599999999999997</v>
      </c>
      <c r="C464" t="s">
        <v>637</v>
      </c>
      <c r="D464" s="150">
        <v>0.34599999999999997</v>
      </c>
      <c r="E464" t="s">
        <v>288</v>
      </c>
      <c r="F464" t="s">
        <v>654</v>
      </c>
      <c r="G464">
        <v>0</v>
      </c>
      <c r="H464" s="150">
        <v>0</v>
      </c>
      <c r="I464" t="s">
        <v>639</v>
      </c>
      <c r="J464">
        <v>61</v>
      </c>
      <c r="K464" s="29">
        <v>1</v>
      </c>
      <c r="L464" t="s">
        <v>640</v>
      </c>
      <c r="M464">
        <v>61</v>
      </c>
    </row>
    <row r="465" spans="1:13">
      <c r="A465" t="s">
        <v>655</v>
      </c>
      <c r="B465" s="150">
        <v>8.0000000000000002E-3</v>
      </c>
      <c r="C465" t="s">
        <v>655</v>
      </c>
      <c r="D465" s="150">
        <v>8.0000000000000002E-3</v>
      </c>
      <c r="E465" t="s">
        <v>288</v>
      </c>
      <c r="F465" t="s">
        <v>656</v>
      </c>
      <c r="G465">
        <v>0</v>
      </c>
      <c r="H465" s="150">
        <v>0</v>
      </c>
      <c r="I465" t="s">
        <v>657</v>
      </c>
      <c r="J465">
        <v>1</v>
      </c>
      <c r="K465" s="29">
        <v>1</v>
      </c>
      <c r="L465" t="s">
        <v>658</v>
      </c>
      <c r="M465">
        <v>1</v>
      </c>
    </row>
    <row r="466" spans="1:13">
      <c r="A466" t="s">
        <v>655</v>
      </c>
      <c r="B466" s="150">
        <v>8.0000000000000002E-3</v>
      </c>
      <c r="C466" t="s">
        <v>655</v>
      </c>
      <c r="D466" s="150">
        <v>8.0000000000000002E-3</v>
      </c>
      <c r="E466" t="s">
        <v>288</v>
      </c>
      <c r="F466" t="s">
        <v>659</v>
      </c>
      <c r="G466">
        <v>0</v>
      </c>
      <c r="H466" s="150">
        <v>0</v>
      </c>
      <c r="I466" t="s">
        <v>657</v>
      </c>
      <c r="J466">
        <v>1</v>
      </c>
      <c r="K466" s="29">
        <v>1</v>
      </c>
      <c r="L466" t="s">
        <v>658</v>
      </c>
      <c r="M466">
        <v>1</v>
      </c>
    </row>
    <row r="467" spans="1:13">
      <c r="A467" t="s">
        <v>655</v>
      </c>
      <c r="B467" s="150">
        <v>8.0000000000000002E-3</v>
      </c>
      <c r="C467" t="s">
        <v>655</v>
      </c>
      <c r="D467" s="150">
        <v>8.0000000000000002E-3</v>
      </c>
      <c r="E467" t="s">
        <v>288</v>
      </c>
      <c r="F467" t="s">
        <v>660</v>
      </c>
      <c r="G467">
        <v>0</v>
      </c>
      <c r="H467" s="150">
        <v>0</v>
      </c>
      <c r="I467" t="s">
        <v>657</v>
      </c>
      <c r="J467">
        <v>1</v>
      </c>
      <c r="K467" s="29">
        <v>1</v>
      </c>
      <c r="L467" t="s">
        <v>658</v>
      </c>
      <c r="M467">
        <v>1</v>
      </c>
    </row>
    <row r="468" spans="1:13">
      <c r="A468" t="s">
        <v>655</v>
      </c>
      <c r="B468" s="150">
        <v>8.0000000000000002E-3</v>
      </c>
      <c r="C468" t="s">
        <v>655</v>
      </c>
      <c r="D468" s="150">
        <v>8.0000000000000002E-3</v>
      </c>
      <c r="E468" t="s">
        <v>288</v>
      </c>
      <c r="F468" t="s">
        <v>661</v>
      </c>
      <c r="G468">
        <v>0</v>
      </c>
      <c r="H468" s="150">
        <v>0</v>
      </c>
      <c r="I468" t="s">
        <v>657</v>
      </c>
      <c r="J468">
        <v>1</v>
      </c>
      <c r="K468" s="29">
        <v>1</v>
      </c>
      <c r="L468" t="s">
        <v>658</v>
      </c>
      <c r="M468">
        <v>1</v>
      </c>
    </row>
    <row r="469" spans="1:13">
      <c r="A469" t="s">
        <v>655</v>
      </c>
      <c r="B469" s="150">
        <v>8.0000000000000002E-3</v>
      </c>
      <c r="C469" t="s">
        <v>655</v>
      </c>
      <c r="D469" s="150">
        <v>8.0000000000000002E-3</v>
      </c>
      <c r="E469" t="s">
        <v>288</v>
      </c>
      <c r="F469" t="s">
        <v>662</v>
      </c>
      <c r="G469">
        <v>0</v>
      </c>
      <c r="H469" s="150">
        <v>0</v>
      </c>
      <c r="I469" t="s">
        <v>657</v>
      </c>
      <c r="J469">
        <v>1</v>
      </c>
      <c r="K469" s="29">
        <v>1</v>
      </c>
      <c r="L469" t="s">
        <v>658</v>
      </c>
      <c r="M469">
        <v>1</v>
      </c>
    </row>
    <row r="470" spans="1:13">
      <c r="A470" t="s">
        <v>655</v>
      </c>
      <c r="B470" s="150">
        <v>8.0000000000000002E-3</v>
      </c>
      <c r="C470" t="s">
        <v>655</v>
      </c>
      <c r="D470" s="150">
        <v>8.0000000000000002E-3</v>
      </c>
      <c r="E470" t="s">
        <v>288</v>
      </c>
      <c r="F470" t="s">
        <v>663</v>
      </c>
      <c r="G470">
        <v>0</v>
      </c>
      <c r="H470" s="150">
        <v>0</v>
      </c>
      <c r="I470" t="s">
        <v>657</v>
      </c>
      <c r="J470">
        <v>1</v>
      </c>
      <c r="K470" s="29">
        <v>1</v>
      </c>
      <c r="L470" t="s">
        <v>658</v>
      </c>
      <c r="M470">
        <v>1</v>
      </c>
    </row>
    <row r="471" spans="1:13">
      <c r="A471" t="s">
        <v>655</v>
      </c>
      <c r="B471" s="150">
        <v>8.0000000000000002E-3</v>
      </c>
      <c r="C471" t="s">
        <v>655</v>
      </c>
      <c r="D471" s="150">
        <v>8.0000000000000002E-3</v>
      </c>
      <c r="E471" t="s">
        <v>288</v>
      </c>
      <c r="F471" t="s">
        <v>664</v>
      </c>
      <c r="G471">
        <v>0</v>
      </c>
      <c r="H471" s="150">
        <v>0</v>
      </c>
      <c r="I471" t="s">
        <v>657</v>
      </c>
      <c r="J471">
        <v>1</v>
      </c>
      <c r="K471" s="29">
        <v>1</v>
      </c>
      <c r="L471" t="s">
        <v>658</v>
      </c>
      <c r="M471">
        <v>1</v>
      </c>
    </row>
    <row r="472" spans="1:13">
      <c r="A472" t="s">
        <v>655</v>
      </c>
      <c r="B472" s="150">
        <v>8.0000000000000002E-3</v>
      </c>
      <c r="C472" t="s">
        <v>655</v>
      </c>
      <c r="D472" s="150">
        <v>8.0000000000000002E-3</v>
      </c>
      <c r="E472" t="s">
        <v>288</v>
      </c>
      <c r="F472" t="s">
        <v>665</v>
      </c>
      <c r="G472">
        <v>1</v>
      </c>
      <c r="H472" s="150">
        <v>1</v>
      </c>
      <c r="I472" t="s">
        <v>657</v>
      </c>
      <c r="J472">
        <v>1</v>
      </c>
      <c r="K472" s="29">
        <v>1</v>
      </c>
      <c r="L472" t="s">
        <v>658</v>
      </c>
      <c r="M472">
        <v>1</v>
      </c>
    </row>
    <row r="473" spans="1:13">
      <c r="A473" t="s">
        <v>666</v>
      </c>
      <c r="B473" s="150">
        <v>0.35299999999999998</v>
      </c>
      <c r="C473" t="s">
        <v>666</v>
      </c>
      <c r="D473" s="150">
        <v>0.35299999999999998</v>
      </c>
      <c r="E473" t="s">
        <v>288</v>
      </c>
      <c r="F473" t="s">
        <v>667</v>
      </c>
      <c r="G473">
        <v>6</v>
      </c>
      <c r="H473" s="150">
        <v>0.128</v>
      </c>
      <c r="I473" t="s">
        <v>668</v>
      </c>
      <c r="J473">
        <v>47</v>
      </c>
      <c r="K473" s="29">
        <v>1</v>
      </c>
      <c r="L473" t="s">
        <v>669</v>
      </c>
      <c r="M473">
        <v>47</v>
      </c>
    </row>
    <row r="474" spans="1:13">
      <c r="A474" t="s">
        <v>666</v>
      </c>
      <c r="B474" s="150">
        <v>0.35299999999999998</v>
      </c>
      <c r="C474" t="s">
        <v>666</v>
      </c>
      <c r="D474" s="150">
        <v>0.35299999999999998</v>
      </c>
      <c r="E474" t="s">
        <v>288</v>
      </c>
      <c r="F474" t="s">
        <v>670</v>
      </c>
      <c r="G474">
        <v>23</v>
      </c>
      <c r="H474" s="150">
        <v>0.48899999999999999</v>
      </c>
      <c r="I474" t="s">
        <v>668</v>
      </c>
      <c r="J474">
        <v>47</v>
      </c>
      <c r="K474" s="29">
        <v>1</v>
      </c>
      <c r="L474" t="s">
        <v>669</v>
      </c>
      <c r="M474">
        <v>47</v>
      </c>
    </row>
    <row r="475" spans="1:13">
      <c r="A475" t="s">
        <v>666</v>
      </c>
      <c r="B475" s="150">
        <v>0.35299999999999998</v>
      </c>
      <c r="C475" t="s">
        <v>666</v>
      </c>
      <c r="D475" s="150">
        <v>0.35299999999999998</v>
      </c>
      <c r="E475" t="s">
        <v>288</v>
      </c>
      <c r="F475" t="s">
        <v>671</v>
      </c>
      <c r="G475">
        <v>1</v>
      </c>
      <c r="H475" s="150">
        <v>2.1000000000000001E-2</v>
      </c>
      <c r="I475" t="s">
        <v>668</v>
      </c>
      <c r="J475">
        <v>47</v>
      </c>
      <c r="K475" s="29">
        <v>1</v>
      </c>
      <c r="L475" t="s">
        <v>669</v>
      </c>
      <c r="M475">
        <v>47</v>
      </c>
    </row>
    <row r="476" spans="1:13">
      <c r="A476" t="s">
        <v>666</v>
      </c>
      <c r="B476" s="150">
        <v>0.35299999999999998</v>
      </c>
      <c r="C476" t="s">
        <v>666</v>
      </c>
      <c r="D476" s="150">
        <v>0.35299999999999998</v>
      </c>
      <c r="E476" t="s">
        <v>288</v>
      </c>
      <c r="F476" t="s">
        <v>672</v>
      </c>
      <c r="G476">
        <v>17</v>
      </c>
      <c r="H476" s="150">
        <v>0.36199999999999999</v>
      </c>
      <c r="I476" t="s">
        <v>668</v>
      </c>
      <c r="J476">
        <v>47</v>
      </c>
      <c r="K476" s="29">
        <v>1</v>
      </c>
      <c r="L476" t="s">
        <v>669</v>
      </c>
      <c r="M476">
        <v>47</v>
      </c>
    </row>
    <row r="477" spans="1:13">
      <c r="A477" t="s">
        <v>673</v>
      </c>
      <c r="B477" s="150">
        <v>0.33800000000000002</v>
      </c>
      <c r="C477" t="s">
        <v>673</v>
      </c>
      <c r="D477" s="150">
        <v>0.33800000000000002</v>
      </c>
      <c r="E477" t="s">
        <v>288</v>
      </c>
      <c r="F477" t="s">
        <v>674</v>
      </c>
      <c r="G477">
        <v>3</v>
      </c>
      <c r="H477" s="150">
        <v>6.7000000000000004E-2</v>
      </c>
      <c r="I477" t="s">
        <v>675</v>
      </c>
      <c r="J477">
        <v>45</v>
      </c>
      <c r="K477" s="29">
        <v>1</v>
      </c>
      <c r="L477" t="s">
        <v>676</v>
      </c>
      <c r="M477">
        <v>45</v>
      </c>
    </row>
    <row r="478" spans="1:13">
      <c r="A478" t="s">
        <v>673</v>
      </c>
      <c r="B478" s="150">
        <v>0.33800000000000002</v>
      </c>
      <c r="C478" t="s">
        <v>673</v>
      </c>
      <c r="D478" s="150">
        <v>0.33800000000000002</v>
      </c>
      <c r="E478" t="s">
        <v>288</v>
      </c>
      <c r="F478" t="s">
        <v>677</v>
      </c>
      <c r="G478">
        <v>19</v>
      </c>
      <c r="H478" s="150">
        <v>0.42199999999999999</v>
      </c>
      <c r="I478" t="s">
        <v>675</v>
      </c>
      <c r="J478">
        <v>45</v>
      </c>
      <c r="K478" s="29">
        <v>1</v>
      </c>
      <c r="L478" t="s">
        <v>676</v>
      </c>
      <c r="M478">
        <v>45</v>
      </c>
    </row>
    <row r="479" spans="1:13">
      <c r="A479" t="s">
        <v>673</v>
      </c>
      <c r="B479" s="150">
        <v>0.33800000000000002</v>
      </c>
      <c r="C479" t="s">
        <v>673</v>
      </c>
      <c r="D479" s="150">
        <v>0.33800000000000002</v>
      </c>
      <c r="E479" t="s">
        <v>288</v>
      </c>
      <c r="F479" t="s">
        <v>678</v>
      </c>
      <c r="G479">
        <v>5</v>
      </c>
      <c r="H479" s="150">
        <v>0.111</v>
      </c>
      <c r="I479" t="s">
        <v>675</v>
      </c>
      <c r="J479">
        <v>45</v>
      </c>
      <c r="K479" s="29">
        <v>1</v>
      </c>
      <c r="L479" t="s">
        <v>676</v>
      </c>
      <c r="M479">
        <v>45</v>
      </c>
    </row>
    <row r="480" spans="1:13">
      <c r="A480" t="s">
        <v>673</v>
      </c>
      <c r="B480" s="150">
        <v>0.33800000000000002</v>
      </c>
      <c r="C480" t="s">
        <v>673</v>
      </c>
      <c r="D480" s="150">
        <v>0.33800000000000002</v>
      </c>
      <c r="E480" t="s">
        <v>288</v>
      </c>
      <c r="F480" t="s">
        <v>679</v>
      </c>
      <c r="G480">
        <v>0</v>
      </c>
      <c r="H480" s="150">
        <v>0</v>
      </c>
      <c r="I480" t="s">
        <v>675</v>
      </c>
      <c r="J480">
        <v>45</v>
      </c>
      <c r="K480" s="29">
        <v>1</v>
      </c>
      <c r="L480" t="s">
        <v>676</v>
      </c>
      <c r="M480">
        <v>45</v>
      </c>
    </row>
    <row r="481" spans="1:13">
      <c r="A481" t="s">
        <v>673</v>
      </c>
      <c r="B481" s="150">
        <v>0.33800000000000002</v>
      </c>
      <c r="C481" t="s">
        <v>673</v>
      </c>
      <c r="D481" s="150">
        <v>0.33800000000000002</v>
      </c>
      <c r="E481" t="s">
        <v>288</v>
      </c>
      <c r="F481" t="s">
        <v>680</v>
      </c>
      <c r="G481">
        <v>4</v>
      </c>
      <c r="H481" s="150">
        <v>8.8999999999999996E-2</v>
      </c>
      <c r="I481" t="s">
        <v>675</v>
      </c>
      <c r="J481">
        <v>45</v>
      </c>
      <c r="K481" s="29">
        <v>1</v>
      </c>
      <c r="L481" t="s">
        <v>676</v>
      </c>
      <c r="M481">
        <v>45</v>
      </c>
    </row>
    <row r="482" spans="1:13">
      <c r="A482" t="s">
        <v>673</v>
      </c>
      <c r="B482" s="150">
        <v>0.33800000000000002</v>
      </c>
      <c r="C482" t="s">
        <v>673</v>
      </c>
      <c r="D482" s="150">
        <v>0.33800000000000002</v>
      </c>
      <c r="E482" t="s">
        <v>288</v>
      </c>
      <c r="F482" t="s">
        <v>681</v>
      </c>
      <c r="G482">
        <v>1</v>
      </c>
      <c r="H482" s="150">
        <v>2.1999999999999999E-2</v>
      </c>
      <c r="I482" t="s">
        <v>675</v>
      </c>
      <c r="J482">
        <v>45</v>
      </c>
      <c r="K482" s="29">
        <v>1</v>
      </c>
      <c r="L482" t="s">
        <v>676</v>
      </c>
      <c r="M482">
        <v>45</v>
      </c>
    </row>
    <row r="483" spans="1:13">
      <c r="A483" t="s">
        <v>673</v>
      </c>
      <c r="B483" s="150">
        <v>0.33800000000000002</v>
      </c>
      <c r="C483" t="s">
        <v>673</v>
      </c>
      <c r="D483" s="150">
        <v>0.33800000000000002</v>
      </c>
      <c r="E483" t="s">
        <v>288</v>
      </c>
      <c r="F483" t="s">
        <v>682</v>
      </c>
      <c r="G483">
        <v>12</v>
      </c>
      <c r="H483" s="150">
        <v>0.26700000000000002</v>
      </c>
      <c r="I483" t="s">
        <v>675</v>
      </c>
      <c r="J483">
        <v>45</v>
      </c>
      <c r="K483" s="29">
        <v>1</v>
      </c>
      <c r="L483" t="s">
        <v>676</v>
      </c>
      <c r="M483">
        <v>45</v>
      </c>
    </row>
    <row r="484" spans="1:13">
      <c r="A484" t="s">
        <v>673</v>
      </c>
      <c r="B484" s="150">
        <v>0.33800000000000002</v>
      </c>
      <c r="C484" t="s">
        <v>673</v>
      </c>
      <c r="D484" s="150">
        <v>0.33800000000000002</v>
      </c>
      <c r="E484" t="s">
        <v>288</v>
      </c>
      <c r="F484" t="s">
        <v>683</v>
      </c>
      <c r="G484">
        <v>0</v>
      </c>
      <c r="H484" s="150">
        <v>0</v>
      </c>
      <c r="I484" t="s">
        <v>675</v>
      </c>
      <c r="J484">
        <v>45</v>
      </c>
      <c r="K484" s="29">
        <v>1</v>
      </c>
      <c r="L484" t="s">
        <v>676</v>
      </c>
      <c r="M484">
        <v>45</v>
      </c>
    </row>
    <row r="485" spans="1:13">
      <c r="A485" t="s">
        <v>673</v>
      </c>
      <c r="B485" s="150">
        <v>0.33800000000000002</v>
      </c>
      <c r="C485" t="s">
        <v>673</v>
      </c>
      <c r="D485" s="150">
        <v>0.33800000000000002</v>
      </c>
      <c r="E485" t="s">
        <v>288</v>
      </c>
      <c r="F485" t="s">
        <v>684</v>
      </c>
      <c r="G485">
        <v>1</v>
      </c>
      <c r="H485" s="150">
        <v>2.1999999999999999E-2</v>
      </c>
      <c r="I485" t="s">
        <v>675</v>
      </c>
      <c r="J485">
        <v>45</v>
      </c>
      <c r="K485" s="29">
        <v>1</v>
      </c>
      <c r="L485" t="s">
        <v>676</v>
      </c>
      <c r="M485">
        <v>45</v>
      </c>
    </row>
    <row r="486" spans="1:13">
      <c r="A486" t="s">
        <v>685</v>
      </c>
      <c r="B486" s="150">
        <v>6.8000000000000005E-2</v>
      </c>
      <c r="C486" t="s">
        <v>685</v>
      </c>
      <c r="D486" s="150">
        <v>6.8000000000000005E-2</v>
      </c>
      <c r="E486" t="s">
        <v>288</v>
      </c>
      <c r="F486" t="s">
        <v>686</v>
      </c>
      <c r="G486">
        <v>3</v>
      </c>
      <c r="H486" s="150">
        <v>0.33300000000000002</v>
      </c>
      <c r="I486" t="s">
        <v>687</v>
      </c>
      <c r="J486">
        <v>9</v>
      </c>
      <c r="K486" s="29">
        <v>1</v>
      </c>
      <c r="L486" t="s">
        <v>688</v>
      </c>
      <c r="M486">
        <v>9</v>
      </c>
    </row>
    <row r="487" spans="1:13">
      <c r="A487" t="s">
        <v>685</v>
      </c>
      <c r="B487" s="150">
        <v>6.8000000000000005E-2</v>
      </c>
      <c r="C487" t="s">
        <v>685</v>
      </c>
      <c r="D487" s="150">
        <v>6.8000000000000005E-2</v>
      </c>
      <c r="E487" t="s">
        <v>288</v>
      </c>
      <c r="F487" t="s">
        <v>689</v>
      </c>
      <c r="G487">
        <v>1</v>
      </c>
      <c r="H487" s="150">
        <v>0.111</v>
      </c>
      <c r="I487" t="s">
        <v>687</v>
      </c>
      <c r="J487">
        <v>9</v>
      </c>
      <c r="K487" s="29">
        <v>1</v>
      </c>
      <c r="L487" t="s">
        <v>688</v>
      </c>
      <c r="M487">
        <v>9</v>
      </c>
    </row>
    <row r="488" spans="1:13">
      <c r="A488" t="s">
        <v>685</v>
      </c>
      <c r="B488" s="150">
        <v>6.8000000000000005E-2</v>
      </c>
      <c r="C488" t="s">
        <v>685</v>
      </c>
      <c r="D488" s="150">
        <v>6.8000000000000005E-2</v>
      </c>
      <c r="E488" t="s">
        <v>288</v>
      </c>
      <c r="F488" t="s">
        <v>690</v>
      </c>
      <c r="G488">
        <v>0</v>
      </c>
      <c r="H488" s="150">
        <v>0</v>
      </c>
      <c r="I488" t="s">
        <v>687</v>
      </c>
      <c r="J488">
        <v>9</v>
      </c>
      <c r="K488" s="29">
        <v>1</v>
      </c>
      <c r="L488" t="s">
        <v>688</v>
      </c>
      <c r="M488">
        <v>9</v>
      </c>
    </row>
    <row r="489" spans="1:13">
      <c r="A489" t="s">
        <v>685</v>
      </c>
      <c r="B489" s="150">
        <v>6.8000000000000005E-2</v>
      </c>
      <c r="C489" t="s">
        <v>685</v>
      </c>
      <c r="D489" s="150">
        <v>6.8000000000000005E-2</v>
      </c>
      <c r="E489" t="s">
        <v>288</v>
      </c>
      <c r="F489" t="s">
        <v>691</v>
      </c>
      <c r="G489">
        <v>1</v>
      </c>
      <c r="H489" s="150">
        <v>0.111</v>
      </c>
      <c r="I489" t="s">
        <v>687</v>
      </c>
      <c r="J489">
        <v>9</v>
      </c>
      <c r="K489" s="29">
        <v>1</v>
      </c>
      <c r="L489" t="s">
        <v>688</v>
      </c>
      <c r="M489">
        <v>9</v>
      </c>
    </row>
    <row r="490" spans="1:13">
      <c r="A490" t="s">
        <v>685</v>
      </c>
      <c r="B490" s="150">
        <v>6.8000000000000005E-2</v>
      </c>
      <c r="C490" t="s">
        <v>685</v>
      </c>
      <c r="D490" s="150">
        <v>6.8000000000000005E-2</v>
      </c>
      <c r="E490" t="s">
        <v>288</v>
      </c>
      <c r="F490" t="s">
        <v>692</v>
      </c>
      <c r="G490">
        <v>0</v>
      </c>
      <c r="H490" s="150">
        <v>0</v>
      </c>
      <c r="I490" t="s">
        <v>687</v>
      </c>
      <c r="J490">
        <v>9</v>
      </c>
      <c r="K490" s="29">
        <v>1</v>
      </c>
      <c r="L490" t="s">
        <v>688</v>
      </c>
      <c r="M490">
        <v>9</v>
      </c>
    </row>
    <row r="491" spans="1:13">
      <c r="A491" t="s">
        <v>685</v>
      </c>
      <c r="B491" s="150">
        <v>6.8000000000000005E-2</v>
      </c>
      <c r="C491" t="s">
        <v>685</v>
      </c>
      <c r="D491" s="150">
        <v>6.8000000000000005E-2</v>
      </c>
      <c r="E491" t="s">
        <v>288</v>
      </c>
      <c r="F491" t="s">
        <v>693</v>
      </c>
      <c r="G491">
        <v>2</v>
      </c>
      <c r="H491" s="150">
        <v>0.222</v>
      </c>
      <c r="I491" t="s">
        <v>687</v>
      </c>
      <c r="J491">
        <v>9</v>
      </c>
      <c r="K491" s="29">
        <v>1</v>
      </c>
      <c r="L491" t="s">
        <v>688</v>
      </c>
      <c r="M491">
        <v>9</v>
      </c>
    </row>
    <row r="492" spans="1:13">
      <c r="A492" t="s">
        <v>685</v>
      </c>
      <c r="B492" s="150">
        <v>6.8000000000000005E-2</v>
      </c>
      <c r="C492" t="s">
        <v>685</v>
      </c>
      <c r="D492" s="150">
        <v>6.8000000000000005E-2</v>
      </c>
      <c r="E492" t="s">
        <v>288</v>
      </c>
      <c r="F492" t="s">
        <v>694</v>
      </c>
      <c r="G492">
        <v>0</v>
      </c>
      <c r="H492" s="150">
        <v>0</v>
      </c>
      <c r="I492" t="s">
        <v>687</v>
      </c>
      <c r="J492">
        <v>9</v>
      </c>
      <c r="K492" s="29">
        <v>1</v>
      </c>
      <c r="L492" t="s">
        <v>688</v>
      </c>
      <c r="M492">
        <v>9</v>
      </c>
    </row>
    <row r="493" spans="1:13">
      <c r="A493" t="s">
        <v>685</v>
      </c>
      <c r="B493" s="150">
        <v>6.8000000000000005E-2</v>
      </c>
      <c r="C493" t="s">
        <v>685</v>
      </c>
      <c r="D493" s="150">
        <v>6.8000000000000005E-2</v>
      </c>
      <c r="E493" t="s">
        <v>288</v>
      </c>
      <c r="F493" t="s">
        <v>695</v>
      </c>
      <c r="G493">
        <v>0</v>
      </c>
      <c r="H493" s="150">
        <v>0</v>
      </c>
      <c r="I493" t="s">
        <v>687</v>
      </c>
      <c r="J493">
        <v>9</v>
      </c>
      <c r="K493" s="29">
        <v>1</v>
      </c>
      <c r="L493" t="s">
        <v>688</v>
      </c>
      <c r="M493">
        <v>9</v>
      </c>
    </row>
    <row r="494" spans="1:13">
      <c r="A494" t="s">
        <v>685</v>
      </c>
      <c r="B494" s="150">
        <v>6.8000000000000005E-2</v>
      </c>
      <c r="C494" t="s">
        <v>685</v>
      </c>
      <c r="D494" s="150">
        <v>6.8000000000000005E-2</v>
      </c>
      <c r="E494" t="s">
        <v>288</v>
      </c>
      <c r="F494" t="s">
        <v>696</v>
      </c>
      <c r="G494">
        <v>0</v>
      </c>
      <c r="H494" s="150">
        <v>0</v>
      </c>
      <c r="I494" t="s">
        <v>687</v>
      </c>
      <c r="J494">
        <v>9</v>
      </c>
      <c r="K494" s="29">
        <v>1</v>
      </c>
      <c r="L494" t="s">
        <v>688</v>
      </c>
      <c r="M494">
        <v>9</v>
      </c>
    </row>
    <row r="495" spans="1:13">
      <c r="A495" t="s">
        <v>685</v>
      </c>
      <c r="B495" s="150">
        <v>6.8000000000000005E-2</v>
      </c>
      <c r="C495" t="s">
        <v>685</v>
      </c>
      <c r="D495" s="150">
        <v>6.8000000000000005E-2</v>
      </c>
      <c r="E495" t="s">
        <v>288</v>
      </c>
      <c r="F495" t="s">
        <v>697</v>
      </c>
      <c r="G495">
        <v>0</v>
      </c>
      <c r="H495" s="150">
        <v>0</v>
      </c>
      <c r="I495" t="s">
        <v>687</v>
      </c>
      <c r="J495">
        <v>9</v>
      </c>
      <c r="K495" s="29">
        <v>1</v>
      </c>
      <c r="L495" t="s">
        <v>688</v>
      </c>
      <c r="M495">
        <v>9</v>
      </c>
    </row>
    <row r="496" spans="1:13">
      <c r="A496" t="s">
        <v>685</v>
      </c>
      <c r="B496" s="150">
        <v>6.8000000000000005E-2</v>
      </c>
      <c r="C496" t="s">
        <v>685</v>
      </c>
      <c r="D496" s="150">
        <v>6.8000000000000005E-2</v>
      </c>
      <c r="E496" t="s">
        <v>288</v>
      </c>
      <c r="F496" t="s">
        <v>698</v>
      </c>
      <c r="G496">
        <v>0</v>
      </c>
      <c r="H496" s="150">
        <v>0</v>
      </c>
      <c r="I496" t="s">
        <v>687</v>
      </c>
      <c r="J496">
        <v>9</v>
      </c>
      <c r="K496" s="29">
        <v>1</v>
      </c>
      <c r="L496" t="s">
        <v>688</v>
      </c>
      <c r="M496">
        <v>9</v>
      </c>
    </row>
    <row r="497" spans="1:13">
      <c r="A497" t="s">
        <v>685</v>
      </c>
      <c r="B497" s="150">
        <v>6.8000000000000005E-2</v>
      </c>
      <c r="C497" t="s">
        <v>685</v>
      </c>
      <c r="D497" s="150">
        <v>6.8000000000000005E-2</v>
      </c>
      <c r="E497" t="s">
        <v>288</v>
      </c>
      <c r="F497" t="s">
        <v>699</v>
      </c>
      <c r="G497">
        <v>1</v>
      </c>
      <c r="H497" s="150">
        <v>0.111</v>
      </c>
      <c r="I497" t="s">
        <v>687</v>
      </c>
      <c r="J497">
        <v>9</v>
      </c>
      <c r="K497" s="29">
        <v>1</v>
      </c>
      <c r="L497" t="s">
        <v>688</v>
      </c>
      <c r="M497">
        <v>9</v>
      </c>
    </row>
    <row r="498" spans="1:13">
      <c r="A498" t="s">
        <v>685</v>
      </c>
      <c r="B498" s="150">
        <v>6.8000000000000005E-2</v>
      </c>
      <c r="C498" t="s">
        <v>685</v>
      </c>
      <c r="D498" s="150">
        <v>6.8000000000000005E-2</v>
      </c>
      <c r="E498" t="s">
        <v>288</v>
      </c>
      <c r="F498" t="s">
        <v>700</v>
      </c>
      <c r="G498">
        <v>0</v>
      </c>
      <c r="H498" s="150">
        <v>0</v>
      </c>
      <c r="I498" t="s">
        <v>687</v>
      </c>
      <c r="J498">
        <v>9</v>
      </c>
      <c r="K498" s="29">
        <v>1</v>
      </c>
      <c r="L498" t="s">
        <v>688</v>
      </c>
      <c r="M498">
        <v>9</v>
      </c>
    </row>
    <row r="499" spans="1:13">
      <c r="A499" t="s">
        <v>685</v>
      </c>
      <c r="B499" s="150">
        <v>6.8000000000000005E-2</v>
      </c>
      <c r="C499" t="s">
        <v>685</v>
      </c>
      <c r="D499" s="150">
        <v>6.8000000000000005E-2</v>
      </c>
      <c r="E499" t="s">
        <v>288</v>
      </c>
      <c r="F499" t="s">
        <v>701</v>
      </c>
      <c r="G499">
        <v>0</v>
      </c>
      <c r="H499" s="150">
        <v>0</v>
      </c>
      <c r="I499" t="s">
        <v>687</v>
      </c>
      <c r="J499">
        <v>9</v>
      </c>
      <c r="K499" s="29">
        <v>1</v>
      </c>
      <c r="L499" t="s">
        <v>688</v>
      </c>
      <c r="M499">
        <v>9</v>
      </c>
    </row>
    <row r="500" spans="1:13">
      <c r="A500" t="s">
        <v>685</v>
      </c>
      <c r="B500" s="150">
        <v>6.8000000000000005E-2</v>
      </c>
      <c r="C500" t="s">
        <v>685</v>
      </c>
      <c r="D500" s="150">
        <v>6.8000000000000005E-2</v>
      </c>
      <c r="E500" t="s">
        <v>288</v>
      </c>
      <c r="F500" t="s">
        <v>702</v>
      </c>
      <c r="G500">
        <v>0</v>
      </c>
      <c r="H500" s="150">
        <v>0</v>
      </c>
      <c r="I500" t="s">
        <v>687</v>
      </c>
      <c r="J500">
        <v>9</v>
      </c>
      <c r="K500" s="29">
        <v>1</v>
      </c>
      <c r="L500" t="s">
        <v>688</v>
      </c>
      <c r="M500">
        <v>9</v>
      </c>
    </row>
    <row r="501" spans="1:13">
      <c r="A501" t="s">
        <v>685</v>
      </c>
      <c r="B501" s="150">
        <v>6.8000000000000005E-2</v>
      </c>
      <c r="C501" t="s">
        <v>685</v>
      </c>
      <c r="D501" s="150">
        <v>6.8000000000000005E-2</v>
      </c>
      <c r="E501" t="s">
        <v>288</v>
      </c>
      <c r="F501" t="s">
        <v>703</v>
      </c>
      <c r="G501">
        <v>0</v>
      </c>
      <c r="H501" s="150">
        <v>0</v>
      </c>
      <c r="I501" t="s">
        <v>687</v>
      </c>
      <c r="J501">
        <v>9</v>
      </c>
      <c r="K501" s="29">
        <v>1</v>
      </c>
      <c r="L501" t="s">
        <v>688</v>
      </c>
      <c r="M501">
        <v>9</v>
      </c>
    </row>
    <row r="502" spans="1:13">
      <c r="A502" t="s">
        <v>685</v>
      </c>
      <c r="B502" s="150">
        <v>6.8000000000000005E-2</v>
      </c>
      <c r="C502" t="s">
        <v>685</v>
      </c>
      <c r="D502" s="150">
        <v>6.8000000000000005E-2</v>
      </c>
      <c r="E502" t="s">
        <v>288</v>
      </c>
      <c r="F502" t="s">
        <v>704</v>
      </c>
      <c r="G502">
        <v>0</v>
      </c>
      <c r="H502" s="150">
        <v>0</v>
      </c>
      <c r="I502" t="s">
        <v>687</v>
      </c>
      <c r="J502">
        <v>9</v>
      </c>
      <c r="K502" s="29">
        <v>1</v>
      </c>
      <c r="L502" t="s">
        <v>688</v>
      </c>
      <c r="M502">
        <v>9</v>
      </c>
    </row>
    <row r="503" spans="1:13">
      <c r="A503" t="s">
        <v>685</v>
      </c>
      <c r="B503" s="150">
        <v>6.8000000000000005E-2</v>
      </c>
      <c r="C503" t="s">
        <v>685</v>
      </c>
      <c r="D503" s="150">
        <v>6.8000000000000005E-2</v>
      </c>
      <c r="E503" t="s">
        <v>288</v>
      </c>
      <c r="F503" t="s">
        <v>705</v>
      </c>
      <c r="G503">
        <v>0</v>
      </c>
      <c r="H503" s="150">
        <v>0</v>
      </c>
      <c r="I503" t="s">
        <v>687</v>
      </c>
      <c r="J503">
        <v>9</v>
      </c>
      <c r="K503" s="29">
        <v>1</v>
      </c>
      <c r="L503" t="s">
        <v>688</v>
      </c>
      <c r="M503">
        <v>9</v>
      </c>
    </row>
    <row r="504" spans="1:13">
      <c r="A504" t="s">
        <v>685</v>
      </c>
      <c r="B504" s="150">
        <v>6.8000000000000005E-2</v>
      </c>
      <c r="C504" t="s">
        <v>685</v>
      </c>
      <c r="D504" s="150">
        <v>6.8000000000000005E-2</v>
      </c>
      <c r="E504" t="s">
        <v>288</v>
      </c>
      <c r="F504" t="s">
        <v>706</v>
      </c>
      <c r="G504">
        <v>0</v>
      </c>
      <c r="H504" s="150">
        <v>0</v>
      </c>
      <c r="I504" t="s">
        <v>687</v>
      </c>
      <c r="J504">
        <v>9</v>
      </c>
      <c r="K504" s="29">
        <v>1</v>
      </c>
      <c r="L504" t="s">
        <v>688</v>
      </c>
      <c r="M504">
        <v>9</v>
      </c>
    </row>
    <row r="505" spans="1:13">
      <c r="A505" t="s">
        <v>685</v>
      </c>
      <c r="B505" s="150">
        <v>6.8000000000000005E-2</v>
      </c>
      <c r="C505" t="s">
        <v>685</v>
      </c>
      <c r="D505" s="150">
        <v>6.8000000000000005E-2</v>
      </c>
      <c r="E505" t="s">
        <v>288</v>
      </c>
      <c r="F505" t="s">
        <v>707</v>
      </c>
      <c r="G505">
        <v>0</v>
      </c>
      <c r="H505" s="150">
        <v>0</v>
      </c>
      <c r="I505" t="s">
        <v>687</v>
      </c>
      <c r="J505">
        <v>9</v>
      </c>
      <c r="K505" s="29">
        <v>1</v>
      </c>
      <c r="L505" t="s">
        <v>688</v>
      </c>
      <c r="M505">
        <v>9</v>
      </c>
    </row>
    <row r="506" spans="1:13">
      <c r="A506" t="s">
        <v>685</v>
      </c>
      <c r="B506" s="150">
        <v>6.8000000000000005E-2</v>
      </c>
      <c r="C506" t="s">
        <v>685</v>
      </c>
      <c r="D506" s="150">
        <v>6.8000000000000005E-2</v>
      </c>
      <c r="E506" t="s">
        <v>288</v>
      </c>
      <c r="F506" t="s">
        <v>708</v>
      </c>
      <c r="G506">
        <v>0</v>
      </c>
      <c r="H506" s="150">
        <v>0</v>
      </c>
      <c r="I506" t="s">
        <v>687</v>
      </c>
      <c r="J506">
        <v>9</v>
      </c>
      <c r="K506" s="29">
        <v>1</v>
      </c>
      <c r="L506" t="s">
        <v>688</v>
      </c>
      <c r="M506">
        <v>9</v>
      </c>
    </row>
    <row r="507" spans="1:13">
      <c r="A507" t="s">
        <v>685</v>
      </c>
      <c r="B507" s="150">
        <v>6.8000000000000005E-2</v>
      </c>
      <c r="C507" t="s">
        <v>685</v>
      </c>
      <c r="D507" s="150">
        <v>6.8000000000000005E-2</v>
      </c>
      <c r="E507" t="s">
        <v>288</v>
      </c>
      <c r="F507" t="s">
        <v>709</v>
      </c>
      <c r="G507">
        <v>0</v>
      </c>
      <c r="H507" s="150">
        <v>0</v>
      </c>
      <c r="I507" t="s">
        <v>687</v>
      </c>
      <c r="J507">
        <v>9</v>
      </c>
      <c r="K507" s="29">
        <v>1</v>
      </c>
      <c r="L507" t="s">
        <v>688</v>
      </c>
      <c r="M507">
        <v>9</v>
      </c>
    </row>
    <row r="508" spans="1:13">
      <c r="A508" t="s">
        <v>685</v>
      </c>
      <c r="B508" s="150">
        <v>6.8000000000000005E-2</v>
      </c>
      <c r="C508" t="s">
        <v>685</v>
      </c>
      <c r="D508" s="150">
        <v>6.8000000000000005E-2</v>
      </c>
      <c r="E508" t="s">
        <v>288</v>
      </c>
      <c r="F508" t="s">
        <v>710</v>
      </c>
      <c r="G508">
        <v>1</v>
      </c>
      <c r="H508" s="150">
        <v>0.111</v>
      </c>
      <c r="I508" t="s">
        <v>687</v>
      </c>
      <c r="J508">
        <v>9</v>
      </c>
      <c r="K508" s="29">
        <v>1</v>
      </c>
      <c r="L508" t="s">
        <v>688</v>
      </c>
      <c r="M508">
        <v>9</v>
      </c>
    </row>
    <row r="509" spans="1:13">
      <c r="A509" t="s">
        <v>685</v>
      </c>
      <c r="B509" s="150">
        <v>6.8000000000000005E-2</v>
      </c>
      <c r="C509" t="s">
        <v>685</v>
      </c>
      <c r="D509" s="150">
        <v>6.8000000000000005E-2</v>
      </c>
      <c r="E509" t="s">
        <v>288</v>
      </c>
      <c r="F509" t="s">
        <v>711</v>
      </c>
      <c r="G509">
        <v>0</v>
      </c>
      <c r="H509" s="150">
        <v>0</v>
      </c>
      <c r="I509" t="s">
        <v>687</v>
      </c>
      <c r="J509">
        <v>9</v>
      </c>
      <c r="K509" s="29">
        <v>1</v>
      </c>
      <c r="L509" t="s">
        <v>688</v>
      </c>
      <c r="M509">
        <v>9</v>
      </c>
    </row>
    <row r="510" spans="1:13">
      <c r="A510" t="s">
        <v>685</v>
      </c>
      <c r="B510" s="150">
        <v>6.8000000000000005E-2</v>
      </c>
      <c r="C510" t="s">
        <v>685</v>
      </c>
      <c r="D510" s="150">
        <v>6.8000000000000005E-2</v>
      </c>
      <c r="E510" t="s">
        <v>288</v>
      </c>
      <c r="F510" t="s">
        <v>712</v>
      </c>
      <c r="G510">
        <v>0</v>
      </c>
      <c r="H510" s="150">
        <v>0</v>
      </c>
      <c r="I510" t="s">
        <v>687</v>
      </c>
      <c r="J510">
        <v>9</v>
      </c>
      <c r="K510" s="29">
        <v>1</v>
      </c>
      <c r="L510" t="s">
        <v>688</v>
      </c>
      <c r="M510">
        <v>9</v>
      </c>
    </row>
    <row r="511" spans="1:13">
      <c r="A511" t="s">
        <v>685</v>
      </c>
      <c r="B511" s="150">
        <v>6.8000000000000005E-2</v>
      </c>
      <c r="C511" t="s">
        <v>685</v>
      </c>
      <c r="D511" s="150">
        <v>6.8000000000000005E-2</v>
      </c>
      <c r="E511" t="s">
        <v>288</v>
      </c>
      <c r="F511" t="s">
        <v>81</v>
      </c>
      <c r="G511">
        <v>0</v>
      </c>
      <c r="H511" s="150">
        <v>0</v>
      </c>
      <c r="I511" t="s">
        <v>687</v>
      </c>
      <c r="J511">
        <v>9</v>
      </c>
      <c r="K511" s="29">
        <v>1</v>
      </c>
      <c r="L511" t="s">
        <v>688</v>
      </c>
      <c r="M511">
        <v>9</v>
      </c>
    </row>
    <row r="512" spans="1:13">
      <c r="A512" t="s">
        <v>713</v>
      </c>
      <c r="B512" s="150">
        <v>0.33800000000000002</v>
      </c>
      <c r="C512" t="s">
        <v>713</v>
      </c>
      <c r="D512" s="150">
        <v>0.33800000000000002</v>
      </c>
      <c r="E512" t="s">
        <v>288</v>
      </c>
      <c r="F512" t="s">
        <v>714</v>
      </c>
      <c r="G512">
        <v>8</v>
      </c>
      <c r="H512" s="150">
        <v>0.17799999999999999</v>
      </c>
      <c r="I512" t="s">
        <v>715</v>
      </c>
      <c r="J512">
        <v>45</v>
      </c>
      <c r="K512" s="29">
        <v>1</v>
      </c>
      <c r="L512" t="s">
        <v>716</v>
      </c>
      <c r="M512">
        <v>45</v>
      </c>
    </row>
    <row r="513" spans="1:13">
      <c r="A513" t="s">
        <v>713</v>
      </c>
      <c r="B513" s="150">
        <v>0.33800000000000002</v>
      </c>
      <c r="C513" t="s">
        <v>713</v>
      </c>
      <c r="D513" s="150">
        <v>0.33800000000000002</v>
      </c>
      <c r="E513" t="s">
        <v>288</v>
      </c>
      <c r="F513" t="s">
        <v>717</v>
      </c>
      <c r="G513">
        <v>0</v>
      </c>
      <c r="H513" s="150">
        <v>0</v>
      </c>
      <c r="I513" t="s">
        <v>715</v>
      </c>
      <c r="J513">
        <v>45</v>
      </c>
      <c r="K513" s="29">
        <v>1</v>
      </c>
      <c r="L513" t="s">
        <v>716</v>
      </c>
      <c r="M513">
        <v>45</v>
      </c>
    </row>
    <row r="514" spans="1:13">
      <c r="A514" t="s">
        <v>713</v>
      </c>
      <c r="B514" s="150">
        <v>0.33800000000000002</v>
      </c>
      <c r="C514" t="s">
        <v>713</v>
      </c>
      <c r="D514" s="150">
        <v>0.33800000000000002</v>
      </c>
      <c r="E514" t="s">
        <v>288</v>
      </c>
      <c r="F514" t="s">
        <v>718</v>
      </c>
      <c r="G514">
        <v>37</v>
      </c>
      <c r="H514" s="150">
        <v>0.82199999999999995</v>
      </c>
      <c r="I514" t="s">
        <v>715</v>
      </c>
      <c r="J514">
        <v>45</v>
      </c>
      <c r="K514" s="29">
        <v>1</v>
      </c>
      <c r="L514" t="s">
        <v>716</v>
      </c>
      <c r="M514">
        <v>45</v>
      </c>
    </row>
    <row r="515" spans="1:13">
      <c r="A515" t="s">
        <v>713</v>
      </c>
      <c r="B515" s="150">
        <v>0.33800000000000002</v>
      </c>
      <c r="C515" t="s">
        <v>713</v>
      </c>
      <c r="D515" s="150">
        <v>0.33800000000000002</v>
      </c>
      <c r="E515" t="s">
        <v>288</v>
      </c>
      <c r="F515" t="s">
        <v>719</v>
      </c>
      <c r="G515">
        <v>0</v>
      </c>
      <c r="H515" s="150">
        <v>0</v>
      </c>
      <c r="I515" t="s">
        <v>715</v>
      </c>
      <c r="J515">
        <v>45</v>
      </c>
      <c r="K515" s="29">
        <v>1</v>
      </c>
      <c r="L515" t="s">
        <v>716</v>
      </c>
      <c r="M515">
        <v>45</v>
      </c>
    </row>
    <row r="516" spans="1:13">
      <c r="A516" t="s">
        <v>720</v>
      </c>
      <c r="B516" s="150">
        <v>0.30099999999999999</v>
      </c>
      <c r="C516" t="s">
        <v>720</v>
      </c>
      <c r="D516" s="150">
        <v>2.3E-2</v>
      </c>
      <c r="E516" t="s">
        <v>288</v>
      </c>
      <c r="F516" t="s">
        <v>721</v>
      </c>
      <c r="G516">
        <v>0</v>
      </c>
      <c r="H516" s="150">
        <v>0</v>
      </c>
      <c r="I516" t="s">
        <v>722</v>
      </c>
      <c r="J516">
        <v>3</v>
      </c>
      <c r="K516" s="29">
        <v>1</v>
      </c>
      <c r="L516" t="s">
        <v>723</v>
      </c>
      <c r="M516">
        <v>162</v>
      </c>
    </row>
    <row r="517" spans="1:13">
      <c r="A517" t="s">
        <v>720</v>
      </c>
      <c r="B517" s="150">
        <v>0.30099999999999999</v>
      </c>
      <c r="C517" t="s">
        <v>720</v>
      </c>
      <c r="D517" s="150">
        <v>2.3E-2</v>
      </c>
      <c r="E517" t="s">
        <v>288</v>
      </c>
      <c r="F517" t="s">
        <v>724</v>
      </c>
      <c r="G517">
        <v>3</v>
      </c>
      <c r="H517" s="150">
        <v>1</v>
      </c>
      <c r="I517" t="s">
        <v>722</v>
      </c>
      <c r="J517">
        <v>3</v>
      </c>
      <c r="K517" s="29">
        <v>1</v>
      </c>
      <c r="L517" t="s">
        <v>723</v>
      </c>
      <c r="M517">
        <v>162</v>
      </c>
    </row>
    <row r="518" spans="1:13">
      <c r="A518" t="s">
        <v>720</v>
      </c>
      <c r="B518" s="150">
        <v>0.30099999999999999</v>
      </c>
      <c r="C518" t="s">
        <v>725</v>
      </c>
      <c r="D518" s="150">
        <v>0.20300000000000001</v>
      </c>
      <c r="E518" t="s">
        <v>288</v>
      </c>
      <c r="F518" t="s">
        <v>726</v>
      </c>
      <c r="G518">
        <v>27</v>
      </c>
      <c r="H518" s="150">
        <v>0.58699999999999997</v>
      </c>
      <c r="I518" t="s">
        <v>727</v>
      </c>
      <c r="J518">
        <v>46</v>
      </c>
      <c r="K518" s="29">
        <v>1</v>
      </c>
      <c r="L518" t="s">
        <v>723</v>
      </c>
      <c r="M518">
        <v>162</v>
      </c>
    </row>
    <row r="519" spans="1:13">
      <c r="A519" t="s">
        <v>720</v>
      </c>
      <c r="B519" s="150">
        <v>0.30099999999999999</v>
      </c>
      <c r="C519" t="s">
        <v>725</v>
      </c>
      <c r="D519" s="150">
        <v>0.20300000000000001</v>
      </c>
      <c r="E519" t="s">
        <v>288</v>
      </c>
      <c r="F519" t="s">
        <v>728</v>
      </c>
      <c r="G519">
        <v>11</v>
      </c>
      <c r="H519" s="150">
        <v>0.23899999999999999</v>
      </c>
      <c r="I519" t="s">
        <v>727</v>
      </c>
      <c r="J519">
        <v>46</v>
      </c>
      <c r="K519" s="29">
        <v>1</v>
      </c>
      <c r="L519" t="s">
        <v>723</v>
      </c>
      <c r="M519">
        <v>162</v>
      </c>
    </row>
    <row r="520" spans="1:13">
      <c r="A520" t="s">
        <v>720</v>
      </c>
      <c r="B520" s="150">
        <v>0.30099999999999999</v>
      </c>
      <c r="C520" t="s">
        <v>725</v>
      </c>
      <c r="D520" s="150">
        <v>0.20300000000000001</v>
      </c>
      <c r="E520" t="s">
        <v>288</v>
      </c>
      <c r="F520" t="s">
        <v>729</v>
      </c>
      <c r="G520">
        <v>1</v>
      </c>
      <c r="H520" s="150">
        <v>2.1999999999999999E-2</v>
      </c>
      <c r="I520" t="s">
        <v>727</v>
      </c>
      <c r="J520">
        <v>46</v>
      </c>
      <c r="K520" s="29">
        <v>1</v>
      </c>
      <c r="L520" t="s">
        <v>723</v>
      </c>
      <c r="M520">
        <v>162</v>
      </c>
    </row>
    <row r="521" spans="1:13">
      <c r="A521" t="s">
        <v>720</v>
      </c>
      <c r="B521" s="150">
        <v>0.30099999999999999</v>
      </c>
      <c r="C521" t="s">
        <v>725</v>
      </c>
      <c r="D521" s="150">
        <v>0.20300000000000001</v>
      </c>
      <c r="E521" t="s">
        <v>288</v>
      </c>
      <c r="F521" t="s">
        <v>730</v>
      </c>
      <c r="G521">
        <v>2</v>
      </c>
      <c r="H521" s="150">
        <v>4.2999999999999997E-2</v>
      </c>
      <c r="I521" t="s">
        <v>727</v>
      </c>
      <c r="J521">
        <v>46</v>
      </c>
      <c r="K521" s="29">
        <v>1</v>
      </c>
      <c r="L521" t="s">
        <v>723</v>
      </c>
      <c r="M521">
        <v>162</v>
      </c>
    </row>
    <row r="522" spans="1:13">
      <c r="A522" t="s">
        <v>720</v>
      </c>
      <c r="B522" s="150">
        <v>0.30099999999999999</v>
      </c>
      <c r="C522" t="s">
        <v>725</v>
      </c>
      <c r="D522" s="150">
        <v>0.20300000000000001</v>
      </c>
      <c r="E522" t="s">
        <v>288</v>
      </c>
      <c r="F522" t="s">
        <v>731</v>
      </c>
      <c r="G522">
        <v>5</v>
      </c>
      <c r="H522" s="150">
        <v>0.109</v>
      </c>
      <c r="I522" t="s">
        <v>727</v>
      </c>
      <c r="J522">
        <v>46</v>
      </c>
      <c r="K522" s="29">
        <v>1</v>
      </c>
      <c r="L522" t="s">
        <v>723</v>
      </c>
      <c r="M522">
        <v>162</v>
      </c>
    </row>
    <row r="523" spans="1:13">
      <c r="A523" t="s">
        <v>720</v>
      </c>
      <c r="B523" s="150">
        <v>0.30099999999999999</v>
      </c>
      <c r="C523" t="s">
        <v>732</v>
      </c>
      <c r="D523" s="150">
        <v>0.27800000000000002</v>
      </c>
      <c r="E523" t="s">
        <v>288</v>
      </c>
      <c r="F523" t="s">
        <v>733</v>
      </c>
      <c r="G523">
        <v>0</v>
      </c>
      <c r="H523" s="150">
        <v>0</v>
      </c>
      <c r="I523" t="s">
        <v>734</v>
      </c>
      <c r="J523">
        <v>113</v>
      </c>
      <c r="K523" s="29">
        <v>1</v>
      </c>
      <c r="L523" t="s">
        <v>723</v>
      </c>
      <c r="M523">
        <v>162</v>
      </c>
    </row>
    <row r="524" spans="1:13">
      <c r="A524" t="s">
        <v>720</v>
      </c>
      <c r="B524" s="150">
        <v>0.30099999999999999</v>
      </c>
      <c r="C524" t="s">
        <v>732</v>
      </c>
      <c r="D524" s="150">
        <v>0.27800000000000002</v>
      </c>
      <c r="E524" t="s">
        <v>288</v>
      </c>
      <c r="F524" t="s">
        <v>735</v>
      </c>
      <c r="G524">
        <v>7</v>
      </c>
      <c r="H524" s="150">
        <v>6.2E-2</v>
      </c>
      <c r="I524" t="s">
        <v>734</v>
      </c>
      <c r="J524">
        <v>113</v>
      </c>
      <c r="K524" s="29">
        <v>1</v>
      </c>
      <c r="L524" t="s">
        <v>723</v>
      </c>
      <c r="M524">
        <v>162</v>
      </c>
    </row>
    <row r="525" spans="1:13">
      <c r="A525" t="s">
        <v>720</v>
      </c>
      <c r="B525" s="150">
        <v>0.30099999999999999</v>
      </c>
      <c r="C525" t="s">
        <v>732</v>
      </c>
      <c r="D525" s="150">
        <v>0.27800000000000002</v>
      </c>
      <c r="E525" t="s">
        <v>288</v>
      </c>
      <c r="F525" t="s">
        <v>736</v>
      </c>
      <c r="G525">
        <v>14</v>
      </c>
      <c r="H525" s="150">
        <v>0.124</v>
      </c>
      <c r="I525" t="s">
        <v>734</v>
      </c>
      <c r="J525">
        <v>113</v>
      </c>
      <c r="K525" s="29">
        <v>1</v>
      </c>
      <c r="L525" t="s">
        <v>723</v>
      </c>
      <c r="M525">
        <v>162</v>
      </c>
    </row>
    <row r="526" spans="1:13">
      <c r="A526" t="s">
        <v>720</v>
      </c>
      <c r="B526" s="150">
        <v>0.30099999999999999</v>
      </c>
      <c r="C526" t="s">
        <v>732</v>
      </c>
      <c r="D526" s="150">
        <v>0.27800000000000002</v>
      </c>
      <c r="E526" t="s">
        <v>288</v>
      </c>
      <c r="F526" t="s">
        <v>583</v>
      </c>
      <c r="G526">
        <v>4</v>
      </c>
      <c r="H526" s="150">
        <v>3.5000000000000003E-2</v>
      </c>
      <c r="I526" t="s">
        <v>734</v>
      </c>
      <c r="J526">
        <v>113</v>
      </c>
      <c r="K526" s="29">
        <v>1</v>
      </c>
      <c r="L526" t="s">
        <v>723</v>
      </c>
      <c r="M526">
        <v>162</v>
      </c>
    </row>
    <row r="527" spans="1:13">
      <c r="A527" t="s">
        <v>720</v>
      </c>
      <c r="B527" s="150">
        <v>0.30099999999999999</v>
      </c>
      <c r="C527" t="s">
        <v>732</v>
      </c>
      <c r="D527" s="150">
        <v>0.27800000000000002</v>
      </c>
      <c r="E527" t="s">
        <v>288</v>
      </c>
      <c r="F527" t="s">
        <v>737</v>
      </c>
      <c r="G527">
        <v>0</v>
      </c>
      <c r="H527" s="150">
        <v>0</v>
      </c>
      <c r="I527" t="s">
        <v>734</v>
      </c>
      <c r="J527">
        <v>113</v>
      </c>
      <c r="K527" s="29">
        <v>1</v>
      </c>
      <c r="L527" t="s">
        <v>723</v>
      </c>
      <c r="M527">
        <v>162</v>
      </c>
    </row>
    <row r="528" spans="1:13">
      <c r="A528" t="s">
        <v>720</v>
      </c>
      <c r="B528" s="150">
        <v>0.30099999999999999</v>
      </c>
      <c r="C528" t="s">
        <v>732</v>
      </c>
      <c r="D528" s="150">
        <v>0.27800000000000002</v>
      </c>
      <c r="E528" t="s">
        <v>288</v>
      </c>
      <c r="F528" t="s">
        <v>738</v>
      </c>
      <c r="G528">
        <v>0</v>
      </c>
      <c r="H528" s="150">
        <v>0</v>
      </c>
      <c r="I528" t="s">
        <v>734</v>
      </c>
      <c r="J528">
        <v>113</v>
      </c>
      <c r="K528" s="29">
        <v>1</v>
      </c>
      <c r="L528" t="s">
        <v>723</v>
      </c>
      <c r="M528">
        <v>162</v>
      </c>
    </row>
    <row r="529" spans="1:13">
      <c r="A529" t="s">
        <v>720</v>
      </c>
      <c r="B529" s="150">
        <v>0.30099999999999999</v>
      </c>
      <c r="C529" t="s">
        <v>732</v>
      </c>
      <c r="D529" s="150">
        <v>0.27800000000000002</v>
      </c>
      <c r="E529" t="s">
        <v>288</v>
      </c>
      <c r="F529" t="s">
        <v>739</v>
      </c>
      <c r="G529">
        <v>1</v>
      </c>
      <c r="H529" s="150">
        <v>8.9999999999999993E-3</v>
      </c>
      <c r="I529" t="s">
        <v>734</v>
      </c>
      <c r="J529">
        <v>113</v>
      </c>
      <c r="K529" s="29">
        <v>1</v>
      </c>
      <c r="L529" t="s">
        <v>723</v>
      </c>
      <c r="M529">
        <v>162</v>
      </c>
    </row>
    <row r="530" spans="1:13">
      <c r="A530" t="s">
        <v>720</v>
      </c>
      <c r="B530" s="150">
        <v>0.30099999999999999</v>
      </c>
      <c r="C530" t="s">
        <v>732</v>
      </c>
      <c r="D530" s="150">
        <v>0.27800000000000002</v>
      </c>
      <c r="E530" t="s">
        <v>288</v>
      </c>
      <c r="F530" t="s">
        <v>740</v>
      </c>
      <c r="G530">
        <v>0</v>
      </c>
      <c r="H530" s="150">
        <v>0</v>
      </c>
      <c r="I530" t="s">
        <v>734</v>
      </c>
      <c r="J530">
        <v>113</v>
      </c>
      <c r="K530" s="29">
        <v>1</v>
      </c>
      <c r="L530" t="s">
        <v>723</v>
      </c>
      <c r="M530">
        <v>162</v>
      </c>
    </row>
    <row r="531" spans="1:13">
      <c r="A531" t="s">
        <v>720</v>
      </c>
      <c r="B531" s="150">
        <v>0.30099999999999999</v>
      </c>
      <c r="C531" t="s">
        <v>732</v>
      </c>
      <c r="D531" s="150">
        <v>0.27800000000000002</v>
      </c>
      <c r="E531" t="s">
        <v>288</v>
      </c>
      <c r="F531" t="s">
        <v>741</v>
      </c>
      <c r="G531">
        <v>5</v>
      </c>
      <c r="H531" s="150">
        <v>4.3999999999999997E-2</v>
      </c>
      <c r="I531" t="s">
        <v>734</v>
      </c>
      <c r="J531">
        <v>113</v>
      </c>
      <c r="K531" s="29">
        <v>1</v>
      </c>
      <c r="L531" t="s">
        <v>723</v>
      </c>
      <c r="M531">
        <v>162</v>
      </c>
    </row>
    <row r="532" spans="1:13">
      <c r="A532" t="s">
        <v>720</v>
      </c>
      <c r="B532" s="150">
        <v>0.30099999999999999</v>
      </c>
      <c r="C532" t="s">
        <v>732</v>
      </c>
      <c r="D532" s="150">
        <v>0.27800000000000002</v>
      </c>
      <c r="E532" t="s">
        <v>288</v>
      </c>
      <c r="F532" t="s">
        <v>625</v>
      </c>
      <c r="G532">
        <v>6</v>
      </c>
      <c r="H532" s="150">
        <v>5.2999999999999999E-2</v>
      </c>
      <c r="I532" t="s">
        <v>734</v>
      </c>
      <c r="J532">
        <v>113</v>
      </c>
      <c r="K532" s="29">
        <v>1</v>
      </c>
      <c r="L532" t="s">
        <v>723</v>
      </c>
      <c r="M532">
        <v>162</v>
      </c>
    </row>
    <row r="533" spans="1:13">
      <c r="A533" t="s">
        <v>720</v>
      </c>
      <c r="B533" s="150">
        <v>0.30099999999999999</v>
      </c>
      <c r="C533" t="s">
        <v>732</v>
      </c>
      <c r="D533" s="150">
        <v>0.27800000000000002</v>
      </c>
      <c r="E533" t="s">
        <v>288</v>
      </c>
      <c r="F533" t="s">
        <v>742</v>
      </c>
      <c r="G533">
        <v>4</v>
      </c>
      <c r="H533" s="150">
        <v>3.5000000000000003E-2</v>
      </c>
      <c r="I533" t="s">
        <v>734</v>
      </c>
      <c r="J533">
        <v>113</v>
      </c>
      <c r="K533" s="29">
        <v>1</v>
      </c>
      <c r="L533" t="s">
        <v>723</v>
      </c>
      <c r="M533">
        <v>162</v>
      </c>
    </row>
    <row r="534" spans="1:13">
      <c r="A534" t="s">
        <v>720</v>
      </c>
      <c r="B534" s="150">
        <v>0.30099999999999999</v>
      </c>
      <c r="C534" t="s">
        <v>732</v>
      </c>
      <c r="D534" s="150">
        <v>0.27800000000000002</v>
      </c>
      <c r="E534" t="s">
        <v>288</v>
      </c>
      <c r="F534" t="s">
        <v>743</v>
      </c>
      <c r="G534">
        <v>0</v>
      </c>
      <c r="H534" s="150">
        <v>0</v>
      </c>
      <c r="I534" t="s">
        <v>734</v>
      </c>
      <c r="J534">
        <v>113</v>
      </c>
      <c r="K534" s="29">
        <v>1</v>
      </c>
      <c r="L534" t="s">
        <v>723</v>
      </c>
      <c r="M534">
        <v>162</v>
      </c>
    </row>
    <row r="535" spans="1:13">
      <c r="A535" t="s">
        <v>720</v>
      </c>
      <c r="B535" s="150">
        <v>0.30099999999999999</v>
      </c>
      <c r="C535" t="s">
        <v>732</v>
      </c>
      <c r="D535" s="150">
        <v>0.27800000000000002</v>
      </c>
      <c r="E535" t="s">
        <v>288</v>
      </c>
      <c r="F535" t="s">
        <v>744</v>
      </c>
      <c r="G535">
        <v>4</v>
      </c>
      <c r="H535" s="150">
        <v>3.5000000000000003E-2</v>
      </c>
      <c r="I535" t="s">
        <v>734</v>
      </c>
      <c r="J535">
        <v>113</v>
      </c>
      <c r="K535" s="29">
        <v>1</v>
      </c>
      <c r="L535" t="s">
        <v>723</v>
      </c>
      <c r="M535">
        <v>162</v>
      </c>
    </row>
    <row r="536" spans="1:13">
      <c r="A536" t="s">
        <v>720</v>
      </c>
      <c r="B536" s="150">
        <v>0.30099999999999999</v>
      </c>
      <c r="C536" t="s">
        <v>732</v>
      </c>
      <c r="D536" s="150">
        <v>0.27800000000000002</v>
      </c>
      <c r="E536" t="s">
        <v>288</v>
      </c>
      <c r="F536" t="s">
        <v>745</v>
      </c>
      <c r="G536">
        <v>14</v>
      </c>
      <c r="H536" s="150">
        <v>0.124</v>
      </c>
      <c r="I536" t="s">
        <v>734</v>
      </c>
      <c r="J536">
        <v>113</v>
      </c>
      <c r="K536" s="29">
        <v>1</v>
      </c>
      <c r="L536" t="s">
        <v>723</v>
      </c>
      <c r="M536">
        <v>162</v>
      </c>
    </row>
    <row r="537" spans="1:13">
      <c r="A537" t="s">
        <v>720</v>
      </c>
      <c r="B537" s="150">
        <v>0.30099999999999999</v>
      </c>
      <c r="C537" t="s">
        <v>732</v>
      </c>
      <c r="D537" s="150">
        <v>0.27800000000000002</v>
      </c>
      <c r="E537" t="s">
        <v>288</v>
      </c>
      <c r="F537" t="s">
        <v>746</v>
      </c>
      <c r="G537">
        <v>2</v>
      </c>
      <c r="H537" s="150">
        <v>1.7999999999999999E-2</v>
      </c>
      <c r="I537" t="s">
        <v>734</v>
      </c>
      <c r="J537">
        <v>113</v>
      </c>
      <c r="K537" s="29">
        <v>1</v>
      </c>
      <c r="L537" t="s">
        <v>723</v>
      </c>
      <c r="M537">
        <v>162</v>
      </c>
    </row>
    <row r="538" spans="1:13">
      <c r="A538" t="s">
        <v>720</v>
      </c>
      <c r="B538" s="150">
        <v>0.30099999999999999</v>
      </c>
      <c r="C538" t="s">
        <v>732</v>
      </c>
      <c r="D538" s="150">
        <v>0.27800000000000002</v>
      </c>
      <c r="E538" t="s">
        <v>288</v>
      </c>
      <c r="F538" t="s">
        <v>747</v>
      </c>
      <c r="G538">
        <v>0</v>
      </c>
      <c r="H538" s="150">
        <v>0</v>
      </c>
      <c r="I538" t="s">
        <v>734</v>
      </c>
      <c r="J538">
        <v>113</v>
      </c>
      <c r="K538" s="29">
        <v>1</v>
      </c>
      <c r="L538" t="s">
        <v>723</v>
      </c>
      <c r="M538">
        <v>162</v>
      </c>
    </row>
    <row r="539" spans="1:13">
      <c r="A539" t="s">
        <v>720</v>
      </c>
      <c r="B539" s="150">
        <v>0.30099999999999999</v>
      </c>
      <c r="C539" t="s">
        <v>732</v>
      </c>
      <c r="D539" s="150">
        <v>0.27800000000000002</v>
      </c>
      <c r="E539" t="s">
        <v>288</v>
      </c>
      <c r="F539" t="s">
        <v>748</v>
      </c>
      <c r="G539">
        <v>0</v>
      </c>
      <c r="H539" s="150">
        <v>0</v>
      </c>
      <c r="I539" t="s">
        <v>734</v>
      </c>
      <c r="J539">
        <v>113</v>
      </c>
      <c r="K539" s="29">
        <v>1</v>
      </c>
      <c r="L539" t="s">
        <v>723</v>
      </c>
      <c r="M539">
        <v>162</v>
      </c>
    </row>
    <row r="540" spans="1:13">
      <c r="A540" t="s">
        <v>720</v>
      </c>
      <c r="B540" s="150">
        <v>0.30099999999999999</v>
      </c>
      <c r="C540" t="s">
        <v>732</v>
      </c>
      <c r="D540" s="150">
        <v>0.27800000000000002</v>
      </c>
      <c r="E540" t="s">
        <v>288</v>
      </c>
      <c r="F540" t="s">
        <v>749</v>
      </c>
      <c r="G540">
        <v>13</v>
      </c>
      <c r="H540" s="150">
        <v>0.115</v>
      </c>
      <c r="I540" t="s">
        <v>734</v>
      </c>
      <c r="J540">
        <v>113</v>
      </c>
      <c r="K540" s="29">
        <v>1</v>
      </c>
      <c r="L540" t="s">
        <v>723</v>
      </c>
      <c r="M540">
        <v>162</v>
      </c>
    </row>
    <row r="541" spans="1:13">
      <c r="A541" t="s">
        <v>720</v>
      </c>
      <c r="B541" s="150">
        <v>0.30099999999999999</v>
      </c>
      <c r="C541" t="s">
        <v>732</v>
      </c>
      <c r="D541" s="150">
        <v>0.27800000000000002</v>
      </c>
      <c r="E541" t="s">
        <v>288</v>
      </c>
      <c r="F541" t="s">
        <v>636</v>
      </c>
      <c r="G541">
        <v>3</v>
      </c>
      <c r="H541" s="150">
        <v>2.7E-2</v>
      </c>
      <c r="I541" t="s">
        <v>734</v>
      </c>
      <c r="J541">
        <v>113</v>
      </c>
      <c r="K541" s="29">
        <v>1</v>
      </c>
      <c r="L541" t="s">
        <v>723</v>
      </c>
      <c r="M541">
        <v>162</v>
      </c>
    </row>
    <row r="542" spans="1:13">
      <c r="A542" t="s">
        <v>720</v>
      </c>
      <c r="B542" s="150">
        <v>0.30099999999999999</v>
      </c>
      <c r="C542" t="s">
        <v>732</v>
      </c>
      <c r="D542" s="150">
        <v>0.27800000000000002</v>
      </c>
      <c r="E542" t="s">
        <v>288</v>
      </c>
      <c r="F542" t="s">
        <v>750</v>
      </c>
      <c r="G542">
        <v>0</v>
      </c>
      <c r="H542" s="150">
        <v>0</v>
      </c>
      <c r="I542" t="s">
        <v>734</v>
      </c>
      <c r="J542">
        <v>113</v>
      </c>
      <c r="K542" s="29">
        <v>1</v>
      </c>
      <c r="L542" t="s">
        <v>723</v>
      </c>
      <c r="M542">
        <v>162</v>
      </c>
    </row>
    <row r="543" spans="1:13">
      <c r="A543" t="s">
        <v>720</v>
      </c>
      <c r="B543" s="150">
        <v>0.30099999999999999</v>
      </c>
      <c r="C543" t="s">
        <v>732</v>
      </c>
      <c r="D543" s="150">
        <v>0.27800000000000002</v>
      </c>
      <c r="E543" t="s">
        <v>288</v>
      </c>
      <c r="F543" t="s">
        <v>751</v>
      </c>
      <c r="G543">
        <v>31</v>
      </c>
      <c r="H543" s="150">
        <v>0.27400000000000002</v>
      </c>
      <c r="I543" t="s">
        <v>734</v>
      </c>
      <c r="J543">
        <v>113</v>
      </c>
      <c r="K543" s="29">
        <v>1</v>
      </c>
      <c r="L543" t="s">
        <v>723</v>
      </c>
      <c r="M543">
        <v>162</v>
      </c>
    </row>
    <row r="544" spans="1:13">
      <c r="A544" t="s">
        <v>720</v>
      </c>
      <c r="B544" s="150">
        <v>0.30099999999999999</v>
      </c>
      <c r="C544" t="s">
        <v>732</v>
      </c>
      <c r="D544" s="150">
        <v>0.27800000000000002</v>
      </c>
      <c r="E544" t="s">
        <v>288</v>
      </c>
      <c r="F544" t="s">
        <v>752</v>
      </c>
      <c r="G544">
        <v>5</v>
      </c>
      <c r="H544" s="150">
        <v>4.3999999999999997E-2</v>
      </c>
      <c r="I544" t="s">
        <v>734</v>
      </c>
      <c r="J544">
        <v>113</v>
      </c>
      <c r="K544" s="29">
        <v>1</v>
      </c>
      <c r="L544" t="s">
        <v>723</v>
      </c>
      <c r="M544">
        <v>162</v>
      </c>
    </row>
    <row r="545" spans="1:13">
      <c r="A545" t="s">
        <v>753</v>
      </c>
      <c r="B545" s="150">
        <v>8.0000000000000002E-3</v>
      </c>
      <c r="C545" t="s">
        <v>754</v>
      </c>
      <c r="D545" s="150">
        <v>8.0000000000000002E-3</v>
      </c>
      <c r="E545" t="s">
        <v>288</v>
      </c>
      <c r="F545" t="s">
        <v>755</v>
      </c>
      <c r="G545">
        <v>0</v>
      </c>
      <c r="H545" s="150">
        <v>0</v>
      </c>
      <c r="I545" t="s">
        <v>756</v>
      </c>
      <c r="J545">
        <v>1</v>
      </c>
      <c r="K545" s="29">
        <v>1</v>
      </c>
      <c r="L545" t="s">
        <v>757</v>
      </c>
      <c r="M545">
        <v>1</v>
      </c>
    </row>
    <row r="546" spans="1:13">
      <c r="A546" t="s">
        <v>753</v>
      </c>
      <c r="B546" s="150">
        <v>8.0000000000000002E-3</v>
      </c>
      <c r="C546" t="s">
        <v>754</v>
      </c>
      <c r="D546" s="150">
        <v>8.0000000000000002E-3</v>
      </c>
      <c r="E546" t="s">
        <v>288</v>
      </c>
      <c r="F546" t="s">
        <v>758</v>
      </c>
      <c r="G546">
        <v>0</v>
      </c>
      <c r="H546" s="150">
        <v>0</v>
      </c>
      <c r="I546" t="s">
        <v>756</v>
      </c>
      <c r="J546">
        <v>1</v>
      </c>
      <c r="K546" s="29">
        <v>1</v>
      </c>
      <c r="L546" t="s">
        <v>757</v>
      </c>
      <c r="M546">
        <v>1</v>
      </c>
    </row>
    <row r="547" spans="1:13">
      <c r="A547" t="s">
        <v>753</v>
      </c>
      <c r="B547" s="150">
        <v>8.0000000000000002E-3</v>
      </c>
      <c r="C547" t="s">
        <v>754</v>
      </c>
      <c r="D547" s="150">
        <v>8.0000000000000002E-3</v>
      </c>
      <c r="E547" t="s">
        <v>288</v>
      </c>
      <c r="F547" t="s">
        <v>759</v>
      </c>
      <c r="G547">
        <v>0</v>
      </c>
      <c r="H547" s="150">
        <v>0</v>
      </c>
      <c r="I547" t="s">
        <v>756</v>
      </c>
      <c r="J547">
        <v>1</v>
      </c>
      <c r="K547" s="29">
        <v>1</v>
      </c>
      <c r="L547" t="s">
        <v>757</v>
      </c>
      <c r="M547">
        <v>1</v>
      </c>
    </row>
    <row r="548" spans="1:13">
      <c r="A548" t="s">
        <v>753</v>
      </c>
      <c r="B548" s="150">
        <v>8.0000000000000002E-3</v>
      </c>
      <c r="C548" t="s">
        <v>754</v>
      </c>
      <c r="D548" s="150">
        <v>8.0000000000000002E-3</v>
      </c>
      <c r="E548" t="s">
        <v>288</v>
      </c>
      <c r="F548" t="s">
        <v>760</v>
      </c>
      <c r="G548">
        <v>0</v>
      </c>
      <c r="H548" s="150">
        <v>0</v>
      </c>
      <c r="I548" t="s">
        <v>756</v>
      </c>
      <c r="J548">
        <v>1</v>
      </c>
      <c r="K548" s="29">
        <v>1</v>
      </c>
      <c r="L548" t="s">
        <v>757</v>
      </c>
      <c r="M548">
        <v>1</v>
      </c>
    </row>
    <row r="549" spans="1:13">
      <c r="A549" t="s">
        <v>753</v>
      </c>
      <c r="B549" s="150">
        <v>8.0000000000000002E-3</v>
      </c>
      <c r="C549" t="s">
        <v>754</v>
      </c>
      <c r="D549" s="150">
        <v>8.0000000000000002E-3</v>
      </c>
      <c r="E549" t="s">
        <v>288</v>
      </c>
      <c r="F549" t="s">
        <v>761</v>
      </c>
      <c r="G549">
        <v>0</v>
      </c>
      <c r="H549" s="150">
        <v>0</v>
      </c>
      <c r="I549" t="s">
        <v>756</v>
      </c>
      <c r="J549">
        <v>1</v>
      </c>
      <c r="K549" s="29">
        <v>1</v>
      </c>
      <c r="L549" t="s">
        <v>757</v>
      </c>
      <c r="M549">
        <v>1</v>
      </c>
    </row>
    <row r="550" spans="1:13">
      <c r="A550" t="s">
        <v>753</v>
      </c>
      <c r="B550" s="150">
        <v>8.0000000000000002E-3</v>
      </c>
      <c r="C550" t="s">
        <v>754</v>
      </c>
      <c r="D550" s="150">
        <v>8.0000000000000002E-3</v>
      </c>
      <c r="E550" t="s">
        <v>288</v>
      </c>
      <c r="F550" t="s">
        <v>762</v>
      </c>
      <c r="G550">
        <v>0</v>
      </c>
      <c r="H550" s="150">
        <v>0</v>
      </c>
      <c r="I550" t="s">
        <v>756</v>
      </c>
      <c r="J550">
        <v>1</v>
      </c>
      <c r="K550" s="29">
        <v>1</v>
      </c>
      <c r="L550" t="s">
        <v>757</v>
      </c>
      <c r="M550">
        <v>1</v>
      </c>
    </row>
    <row r="551" spans="1:13">
      <c r="A551" t="s">
        <v>753</v>
      </c>
      <c r="B551" s="150">
        <v>8.0000000000000002E-3</v>
      </c>
      <c r="C551" t="s">
        <v>754</v>
      </c>
      <c r="D551" s="150">
        <v>8.0000000000000002E-3</v>
      </c>
      <c r="E551" t="s">
        <v>288</v>
      </c>
      <c r="F551" t="s">
        <v>763</v>
      </c>
      <c r="G551">
        <v>0</v>
      </c>
      <c r="H551" s="150">
        <v>0</v>
      </c>
      <c r="I551" t="s">
        <v>756</v>
      </c>
      <c r="J551">
        <v>1</v>
      </c>
      <c r="K551" s="29">
        <v>1</v>
      </c>
      <c r="L551" t="s">
        <v>757</v>
      </c>
      <c r="M551">
        <v>1</v>
      </c>
    </row>
    <row r="552" spans="1:13">
      <c r="A552" t="s">
        <v>753</v>
      </c>
      <c r="B552" s="150">
        <v>8.0000000000000002E-3</v>
      </c>
      <c r="C552" t="s">
        <v>754</v>
      </c>
      <c r="D552" s="150">
        <v>8.0000000000000002E-3</v>
      </c>
      <c r="E552" t="s">
        <v>288</v>
      </c>
      <c r="F552" t="s">
        <v>764</v>
      </c>
      <c r="G552">
        <v>0</v>
      </c>
      <c r="H552" s="150">
        <v>0</v>
      </c>
      <c r="I552" t="s">
        <v>756</v>
      </c>
      <c r="J552">
        <v>1</v>
      </c>
      <c r="K552" s="29">
        <v>1</v>
      </c>
      <c r="L552" t="s">
        <v>757</v>
      </c>
      <c r="M552">
        <v>1</v>
      </c>
    </row>
    <row r="553" spans="1:13">
      <c r="A553" t="s">
        <v>753</v>
      </c>
      <c r="B553" s="150">
        <v>8.0000000000000002E-3</v>
      </c>
      <c r="C553" t="s">
        <v>754</v>
      </c>
      <c r="D553" s="150">
        <v>8.0000000000000002E-3</v>
      </c>
      <c r="E553" t="s">
        <v>288</v>
      </c>
      <c r="F553" t="s">
        <v>765</v>
      </c>
      <c r="G553">
        <v>1</v>
      </c>
      <c r="H553" s="150">
        <v>1</v>
      </c>
      <c r="I553" t="s">
        <v>756</v>
      </c>
      <c r="J553">
        <v>1</v>
      </c>
      <c r="K553" s="29">
        <v>1</v>
      </c>
      <c r="L553" t="s">
        <v>757</v>
      </c>
      <c r="M553">
        <v>1</v>
      </c>
    </row>
    <row r="554" spans="1:13">
      <c r="A554" t="s">
        <v>753</v>
      </c>
      <c r="B554" s="150">
        <v>8.0000000000000002E-3</v>
      </c>
      <c r="C554" t="s">
        <v>754</v>
      </c>
      <c r="D554" s="150">
        <v>8.0000000000000002E-3</v>
      </c>
      <c r="E554" t="s">
        <v>288</v>
      </c>
      <c r="F554" t="s">
        <v>766</v>
      </c>
      <c r="G554">
        <v>0</v>
      </c>
      <c r="H554" s="150">
        <v>0</v>
      </c>
      <c r="I554" t="s">
        <v>756</v>
      </c>
      <c r="J554">
        <v>1</v>
      </c>
      <c r="K554" s="29">
        <v>1</v>
      </c>
      <c r="L554" t="s">
        <v>757</v>
      </c>
      <c r="M554">
        <v>1</v>
      </c>
    </row>
    <row r="555" spans="1:13">
      <c r="A555" t="s">
        <v>753</v>
      </c>
      <c r="B555" s="150">
        <v>8.0000000000000002E-3</v>
      </c>
      <c r="C555" t="s">
        <v>754</v>
      </c>
      <c r="D555" s="150">
        <v>8.0000000000000002E-3</v>
      </c>
      <c r="E555" t="s">
        <v>288</v>
      </c>
      <c r="F555" t="s">
        <v>767</v>
      </c>
      <c r="G555">
        <v>0</v>
      </c>
      <c r="H555" s="150">
        <v>0</v>
      </c>
      <c r="I555" t="s">
        <v>756</v>
      </c>
      <c r="J555">
        <v>1</v>
      </c>
      <c r="K555" s="29">
        <v>1</v>
      </c>
      <c r="L555" t="s">
        <v>757</v>
      </c>
      <c r="M555">
        <v>1</v>
      </c>
    </row>
    <row r="556" spans="1:13">
      <c r="A556" t="s">
        <v>753</v>
      </c>
      <c r="B556" s="150">
        <v>8.0000000000000002E-3</v>
      </c>
      <c r="C556" t="s">
        <v>754</v>
      </c>
      <c r="D556" s="150">
        <v>8.0000000000000002E-3</v>
      </c>
      <c r="E556" t="s">
        <v>288</v>
      </c>
      <c r="F556" t="s">
        <v>768</v>
      </c>
      <c r="G556">
        <v>0</v>
      </c>
      <c r="H556" s="150">
        <v>0</v>
      </c>
      <c r="I556" t="s">
        <v>756</v>
      </c>
      <c r="J556">
        <v>1</v>
      </c>
      <c r="K556" s="29">
        <v>1</v>
      </c>
      <c r="L556" t="s">
        <v>757</v>
      </c>
      <c r="M556">
        <v>1</v>
      </c>
    </row>
    <row r="557" spans="1:13">
      <c r="A557" t="s">
        <v>753</v>
      </c>
      <c r="B557" s="150">
        <v>8.0000000000000002E-3</v>
      </c>
      <c r="C557" t="s">
        <v>754</v>
      </c>
      <c r="D557" s="150">
        <v>8.0000000000000002E-3</v>
      </c>
      <c r="E557" t="s">
        <v>288</v>
      </c>
      <c r="F557" t="s">
        <v>769</v>
      </c>
      <c r="G557">
        <v>0</v>
      </c>
      <c r="H557" s="150">
        <v>0</v>
      </c>
      <c r="I557" t="s">
        <v>756</v>
      </c>
      <c r="J557">
        <v>1</v>
      </c>
      <c r="K557" s="29">
        <v>1</v>
      </c>
      <c r="L557" t="s">
        <v>757</v>
      </c>
      <c r="M557">
        <v>1</v>
      </c>
    </row>
    <row r="558" spans="1:13">
      <c r="A558" t="s">
        <v>753</v>
      </c>
      <c r="B558" s="150">
        <v>8.0000000000000002E-3</v>
      </c>
      <c r="C558" t="s">
        <v>754</v>
      </c>
      <c r="D558" s="150">
        <v>8.0000000000000002E-3</v>
      </c>
      <c r="E558" t="s">
        <v>288</v>
      </c>
      <c r="F558" t="s">
        <v>770</v>
      </c>
      <c r="G558">
        <v>0</v>
      </c>
      <c r="H558" s="150">
        <v>0</v>
      </c>
      <c r="I558" t="s">
        <v>756</v>
      </c>
      <c r="J558">
        <v>1</v>
      </c>
      <c r="K558" s="29">
        <v>1</v>
      </c>
      <c r="L558" t="s">
        <v>757</v>
      </c>
      <c r="M558">
        <v>1</v>
      </c>
    </row>
    <row r="559" spans="1:13">
      <c r="A559" t="s">
        <v>753</v>
      </c>
      <c r="B559" s="150">
        <v>8.0000000000000002E-3</v>
      </c>
      <c r="C559" t="s">
        <v>754</v>
      </c>
      <c r="D559" s="150">
        <v>8.0000000000000002E-3</v>
      </c>
      <c r="E559" t="s">
        <v>288</v>
      </c>
      <c r="F559" t="s">
        <v>771</v>
      </c>
      <c r="G559">
        <v>0</v>
      </c>
      <c r="H559" s="150">
        <v>0</v>
      </c>
      <c r="I559" t="s">
        <v>756</v>
      </c>
      <c r="J559">
        <v>1</v>
      </c>
      <c r="K559" s="29">
        <v>1</v>
      </c>
      <c r="L559" t="s">
        <v>757</v>
      </c>
      <c r="M559">
        <v>1</v>
      </c>
    </row>
    <row r="560" spans="1:13">
      <c r="A560" t="s">
        <v>753</v>
      </c>
      <c r="B560" s="150">
        <v>8.0000000000000002E-3</v>
      </c>
      <c r="C560" t="s">
        <v>754</v>
      </c>
      <c r="D560" s="150">
        <v>8.0000000000000002E-3</v>
      </c>
      <c r="E560" t="s">
        <v>288</v>
      </c>
      <c r="F560" t="s">
        <v>772</v>
      </c>
      <c r="G560">
        <v>0</v>
      </c>
      <c r="H560" s="150">
        <v>0</v>
      </c>
      <c r="I560" t="s">
        <v>756</v>
      </c>
      <c r="J560">
        <v>1</v>
      </c>
      <c r="K560" s="29">
        <v>1</v>
      </c>
      <c r="L560" t="s">
        <v>757</v>
      </c>
      <c r="M560">
        <v>1</v>
      </c>
    </row>
    <row r="561" spans="1:13">
      <c r="A561" t="s">
        <v>753</v>
      </c>
      <c r="B561" s="150">
        <v>8.0000000000000002E-3</v>
      </c>
      <c r="C561" t="s">
        <v>754</v>
      </c>
      <c r="D561" s="150">
        <v>8.0000000000000002E-3</v>
      </c>
      <c r="E561" t="s">
        <v>288</v>
      </c>
      <c r="F561" t="s">
        <v>773</v>
      </c>
      <c r="G561">
        <v>0</v>
      </c>
      <c r="H561" s="150">
        <v>0</v>
      </c>
      <c r="I561" t="s">
        <v>756</v>
      </c>
      <c r="J561">
        <v>1</v>
      </c>
      <c r="K561" s="29">
        <v>1</v>
      </c>
      <c r="L561" t="s">
        <v>757</v>
      </c>
      <c r="M561">
        <v>1</v>
      </c>
    </row>
    <row r="562" spans="1:13">
      <c r="A562" t="s">
        <v>753</v>
      </c>
      <c r="B562" s="150">
        <v>8.0000000000000002E-3</v>
      </c>
      <c r="C562" t="s">
        <v>754</v>
      </c>
      <c r="D562" s="150">
        <v>8.0000000000000002E-3</v>
      </c>
      <c r="E562" t="s">
        <v>288</v>
      </c>
      <c r="F562" t="s">
        <v>774</v>
      </c>
      <c r="G562">
        <v>0</v>
      </c>
      <c r="H562" s="150">
        <v>0</v>
      </c>
      <c r="I562" t="s">
        <v>756</v>
      </c>
      <c r="J562">
        <v>1</v>
      </c>
      <c r="K562" s="29">
        <v>1</v>
      </c>
      <c r="L562" t="s">
        <v>757</v>
      </c>
      <c r="M562">
        <v>1</v>
      </c>
    </row>
    <row r="563" spans="1:13">
      <c r="A563" t="s">
        <v>753</v>
      </c>
      <c r="B563" s="150">
        <v>8.0000000000000002E-3</v>
      </c>
      <c r="C563" t="s">
        <v>754</v>
      </c>
      <c r="D563" s="150">
        <v>8.0000000000000002E-3</v>
      </c>
      <c r="E563" t="s">
        <v>288</v>
      </c>
      <c r="F563" t="s">
        <v>775</v>
      </c>
      <c r="G563">
        <v>0</v>
      </c>
      <c r="H563" s="150">
        <v>0</v>
      </c>
      <c r="I563" t="s">
        <v>756</v>
      </c>
      <c r="J563">
        <v>1</v>
      </c>
      <c r="K563" s="29">
        <v>1</v>
      </c>
      <c r="L563" t="s">
        <v>757</v>
      </c>
      <c r="M563">
        <v>1</v>
      </c>
    </row>
    <row r="564" spans="1:13">
      <c r="A564" t="s">
        <v>753</v>
      </c>
      <c r="B564" s="150">
        <v>8.0000000000000002E-3</v>
      </c>
      <c r="C564" t="s">
        <v>754</v>
      </c>
      <c r="D564" s="150">
        <v>8.0000000000000002E-3</v>
      </c>
      <c r="E564" t="s">
        <v>288</v>
      </c>
      <c r="F564" t="s">
        <v>776</v>
      </c>
      <c r="G564">
        <v>0</v>
      </c>
      <c r="H564" s="150">
        <v>0</v>
      </c>
      <c r="I564" t="s">
        <v>756</v>
      </c>
      <c r="J564">
        <v>1</v>
      </c>
      <c r="K564" s="29">
        <v>1</v>
      </c>
      <c r="L564" t="s">
        <v>757</v>
      </c>
      <c r="M564">
        <v>1</v>
      </c>
    </row>
    <row r="565" spans="1:13">
      <c r="A565" t="s">
        <v>753</v>
      </c>
      <c r="B565" s="150">
        <v>8.0000000000000002E-3</v>
      </c>
      <c r="C565" t="s">
        <v>754</v>
      </c>
      <c r="D565" s="150">
        <v>8.0000000000000002E-3</v>
      </c>
      <c r="E565" t="s">
        <v>288</v>
      </c>
      <c r="F565" t="s">
        <v>777</v>
      </c>
      <c r="G565">
        <v>0</v>
      </c>
      <c r="H565" s="150">
        <v>0</v>
      </c>
      <c r="I565" t="s">
        <v>756</v>
      </c>
      <c r="J565">
        <v>1</v>
      </c>
      <c r="K565" s="29">
        <v>1</v>
      </c>
      <c r="L565" t="s">
        <v>757</v>
      </c>
      <c r="M565">
        <v>1</v>
      </c>
    </row>
    <row r="566" spans="1:13">
      <c r="A566" t="s">
        <v>753</v>
      </c>
      <c r="B566" s="150">
        <v>8.0000000000000002E-3</v>
      </c>
      <c r="C566" t="s">
        <v>754</v>
      </c>
      <c r="D566" s="150">
        <v>8.0000000000000002E-3</v>
      </c>
      <c r="E566" t="s">
        <v>288</v>
      </c>
      <c r="F566" t="s">
        <v>778</v>
      </c>
      <c r="G566">
        <v>0</v>
      </c>
      <c r="H566" s="150">
        <v>0</v>
      </c>
      <c r="I566" t="s">
        <v>756</v>
      </c>
      <c r="J566">
        <v>1</v>
      </c>
      <c r="K566" s="29">
        <v>1</v>
      </c>
      <c r="L566" t="s">
        <v>757</v>
      </c>
      <c r="M566">
        <v>1</v>
      </c>
    </row>
    <row r="567" spans="1:13">
      <c r="A567" t="s">
        <v>753</v>
      </c>
      <c r="B567" s="150">
        <v>8.0000000000000002E-3</v>
      </c>
      <c r="C567" t="s">
        <v>754</v>
      </c>
      <c r="D567" s="150">
        <v>8.0000000000000002E-3</v>
      </c>
      <c r="E567" t="s">
        <v>288</v>
      </c>
      <c r="F567" t="s">
        <v>779</v>
      </c>
      <c r="G567">
        <v>0</v>
      </c>
      <c r="H567" s="150">
        <v>0</v>
      </c>
      <c r="I567" t="s">
        <v>756</v>
      </c>
      <c r="J567">
        <v>1</v>
      </c>
      <c r="K567" s="29">
        <v>1</v>
      </c>
      <c r="L567" t="s">
        <v>757</v>
      </c>
      <c r="M567">
        <v>1</v>
      </c>
    </row>
    <row r="568" spans="1:13">
      <c r="A568" t="s">
        <v>753</v>
      </c>
      <c r="B568" s="150">
        <v>8.0000000000000002E-3</v>
      </c>
      <c r="C568" t="s">
        <v>754</v>
      </c>
      <c r="D568" s="150">
        <v>8.0000000000000002E-3</v>
      </c>
      <c r="E568" t="s">
        <v>288</v>
      </c>
      <c r="F568" t="s">
        <v>780</v>
      </c>
      <c r="G568">
        <v>0</v>
      </c>
      <c r="H568" s="150">
        <v>0</v>
      </c>
      <c r="I568" t="s">
        <v>756</v>
      </c>
      <c r="J568">
        <v>1</v>
      </c>
      <c r="K568" s="29">
        <v>1</v>
      </c>
      <c r="L568" t="s">
        <v>757</v>
      </c>
      <c r="M568">
        <v>1</v>
      </c>
    </row>
    <row r="569" spans="1:13">
      <c r="A569" t="s">
        <v>753</v>
      </c>
      <c r="B569" s="150">
        <v>8.0000000000000002E-3</v>
      </c>
      <c r="C569" t="s">
        <v>754</v>
      </c>
      <c r="D569" s="150">
        <v>8.0000000000000002E-3</v>
      </c>
      <c r="E569" t="s">
        <v>288</v>
      </c>
      <c r="F569" t="s">
        <v>781</v>
      </c>
      <c r="G569">
        <v>0</v>
      </c>
      <c r="H569" s="150">
        <v>0</v>
      </c>
      <c r="I569" t="s">
        <v>756</v>
      </c>
      <c r="J569">
        <v>1</v>
      </c>
      <c r="K569" s="29">
        <v>1</v>
      </c>
      <c r="L569" t="s">
        <v>757</v>
      </c>
      <c r="M569">
        <v>1</v>
      </c>
    </row>
    <row r="570" spans="1:13">
      <c r="A570" t="s">
        <v>753</v>
      </c>
      <c r="B570" s="150">
        <v>8.0000000000000002E-3</v>
      </c>
      <c r="C570" t="s">
        <v>754</v>
      </c>
      <c r="D570" s="150">
        <v>8.0000000000000002E-3</v>
      </c>
      <c r="E570" t="s">
        <v>288</v>
      </c>
      <c r="F570" t="s">
        <v>782</v>
      </c>
      <c r="G570">
        <v>0</v>
      </c>
      <c r="H570" s="150">
        <v>0</v>
      </c>
      <c r="I570" t="s">
        <v>756</v>
      </c>
      <c r="J570">
        <v>1</v>
      </c>
      <c r="K570" s="29">
        <v>1</v>
      </c>
      <c r="L570" t="s">
        <v>757</v>
      </c>
      <c r="M570">
        <v>1</v>
      </c>
    </row>
    <row r="571" spans="1:13">
      <c r="A571" t="s">
        <v>753</v>
      </c>
      <c r="B571" s="150">
        <v>8.0000000000000002E-3</v>
      </c>
      <c r="C571" t="s">
        <v>754</v>
      </c>
      <c r="D571" s="150">
        <v>8.0000000000000002E-3</v>
      </c>
      <c r="E571" t="s">
        <v>288</v>
      </c>
      <c r="F571" t="s">
        <v>783</v>
      </c>
      <c r="G571">
        <v>0</v>
      </c>
      <c r="H571" s="150">
        <v>0</v>
      </c>
      <c r="I571" t="s">
        <v>756</v>
      </c>
      <c r="J571">
        <v>1</v>
      </c>
      <c r="K571" s="29">
        <v>1</v>
      </c>
      <c r="L571" t="s">
        <v>757</v>
      </c>
      <c r="M571">
        <v>1</v>
      </c>
    </row>
    <row r="572" spans="1:13">
      <c r="A572" t="s">
        <v>753</v>
      </c>
      <c r="B572" s="150">
        <v>8.0000000000000002E-3</v>
      </c>
      <c r="C572" t="s">
        <v>754</v>
      </c>
      <c r="D572" s="150">
        <v>8.0000000000000002E-3</v>
      </c>
      <c r="E572" t="s">
        <v>288</v>
      </c>
      <c r="F572" t="s">
        <v>784</v>
      </c>
      <c r="G572">
        <v>0</v>
      </c>
      <c r="H572" s="150">
        <v>0</v>
      </c>
      <c r="I572" t="s">
        <v>756</v>
      </c>
      <c r="J572">
        <v>1</v>
      </c>
      <c r="K572" s="29">
        <v>1</v>
      </c>
      <c r="L572" t="s">
        <v>757</v>
      </c>
      <c r="M572">
        <v>1</v>
      </c>
    </row>
    <row r="573" spans="1:13">
      <c r="A573" t="s">
        <v>753</v>
      </c>
      <c r="B573" s="150">
        <v>8.0000000000000002E-3</v>
      </c>
      <c r="C573" t="s">
        <v>754</v>
      </c>
      <c r="D573" s="150">
        <v>8.0000000000000002E-3</v>
      </c>
      <c r="E573" t="s">
        <v>288</v>
      </c>
      <c r="F573" t="s">
        <v>785</v>
      </c>
      <c r="G573">
        <v>0</v>
      </c>
      <c r="H573" s="150">
        <v>0</v>
      </c>
      <c r="I573" t="s">
        <v>756</v>
      </c>
      <c r="J573">
        <v>1</v>
      </c>
      <c r="K573" s="29">
        <v>1</v>
      </c>
      <c r="L573" t="s">
        <v>757</v>
      </c>
      <c r="M573">
        <v>1</v>
      </c>
    </row>
    <row r="574" spans="1:13">
      <c r="A574" t="s">
        <v>753</v>
      </c>
      <c r="B574" s="150">
        <v>8.0000000000000002E-3</v>
      </c>
      <c r="C574" t="s">
        <v>754</v>
      </c>
      <c r="D574" s="150">
        <v>8.0000000000000002E-3</v>
      </c>
      <c r="E574" t="s">
        <v>288</v>
      </c>
      <c r="F574" t="s">
        <v>786</v>
      </c>
      <c r="G574">
        <v>0</v>
      </c>
      <c r="H574" s="150">
        <v>0</v>
      </c>
      <c r="I574" t="s">
        <v>756</v>
      </c>
      <c r="J574">
        <v>1</v>
      </c>
      <c r="K574" s="29">
        <v>1</v>
      </c>
      <c r="L574" t="s">
        <v>757</v>
      </c>
      <c r="M574">
        <v>1</v>
      </c>
    </row>
    <row r="575" spans="1:13">
      <c r="A575" t="s">
        <v>753</v>
      </c>
      <c r="B575" s="150">
        <v>8.0000000000000002E-3</v>
      </c>
      <c r="C575" t="s">
        <v>754</v>
      </c>
      <c r="D575" s="150">
        <v>8.0000000000000002E-3</v>
      </c>
      <c r="E575" t="s">
        <v>288</v>
      </c>
      <c r="F575" t="s">
        <v>787</v>
      </c>
      <c r="G575">
        <v>0</v>
      </c>
      <c r="H575" s="150">
        <v>0</v>
      </c>
      <c r="I575" t="s">
        <v>756</v>
      </c>
      <c r="J575">
        <v>1</v>
      </c>
      <c r="K575" s="29">
        <v>1</v>
      </c>
      <c r="L575" t="s">
        <v>757</v>
      </c>
      <c r="M575">
        <v>1</v>
      </c>
    </row>
    <row r="576" spans="1:13">
      <c r="A576" t="s">
        <v>753</v>
      </c>
      <c r="B576" s="150">
        <v>8.0000000000000002E-3</v>
      </c>
      <c r="C576" t="s">
        <v>754</v>
      </c>
      <c r="D576" s="150">
        <v>8.0000000000000002E-3</v>
      </c>
      <c r="E576" t="s">
        <v>288</v>
      </c>
      <c r="F576" t="s">
        <v>788</v>
      </c>
      <c r="G576">
        <v>0</v>
      </c>
      <c r="H576" s="150">
        <v>0</v>
      </c>
      <c r="I576" t="s">
        <v>756</v>
      </c>
      <c r="J576">
        <v>1</v>
      </c>
      <c r="K576" s="29">
        <v>1</v>
      </c>
      <c r="L576" t="s">
        <v>757</v>
      </c>
      <c r="M576">
        <v>1</v>
      </c>
    </row>
    <row r="577" spans="1:13">
      <c r="A577" t="s">
        <v>753</v>
      </c>
      <c r="B577" s="150">
        <v>8.0000000000000002E-3</v>
      </c>
      <c r="C577" t="s">
        <v>754</v>
      </c>
      <c r="D577" s="150">
        <v>8.0000000000000002E-3</v>
      </c>
      <c r="E577" t="s">
        <v>288</v>
      </c>
      <c r="F577" t="s">
        <v>789</v>
      </c>
      <c r="G577">
        <v>0</v>
      </c>
      <c r="H577" s="150">
        <v>0</v>
      </c>
      <c r="I577" t="s">
        <v>756</v>
      </c>
      <c r="J577">
        <v>1</v>
      </c>
      <c r="K577" s="29">
        <v>1</v>
      </c>
      <c r="L577" t="s">
        <v>757</v>
      </c>
      <c r="M577">
        <v>1</v>
      </c>
    </row>
    <row r="578" spans="1:13">
      <c r="A578" t="s">
        <v>753</v>
      </c>
      <c r="B578" s="150">
        <v>8.0000000000000002E-3</v>
      </c>
      <c r="C578" t="s">
        <v>754</v>
      </c>
      <c r="D578" s="150">
        <v>8.0000000000000002E-3</v>
      </c>
      <c r="E578" t="s">
        <v>288</v>
      </c>
      <c r="F578" t="s">
        <v>790</v>
      </c>
      <c r="G578">
        <v>0</v>
      </c>
      <c r="H578" s="150">
        <v>0</v>
      </c>
      <c r="I578" t="s">
        <v>756</v>
      </c>
      <c r="J578">
        <v>1</v>
      </c>
      <c r="K578" s="29">
        <v>1</v>
      </c>
      <c r="L578" t="s">
        <v>757</v>
      </c>
      <c r="M578">
        <v>1</v>
      </c>
    </row>
    <row r="579" spans="1:13">
      <c r="A579" t="s">
        <v>753</v>
      </c>
      <c r="B579" s="150">
        <v>8.0000000000000002E-3</v>
      </c>
      <c r="C579" t="s">
        <v>754</v>
      </c>
      <c r="D579" s="150">
        <v>8.0000000000000002E-3</v>
      </c>
      <c r="E579" t="s">
        <v>288</v>
      </c>
      <c r="F579" t="s">
        <v>791</v>
      </c>
      <c r="G579">
        <v>0</v>
      </c>
      <c r="H579" s="150">
        <v>0</v>
      </c>
      <c r="I579" t="s">
        <v>756</v>
      </c>
      <c r="J579">
        <v>1</v>
      </c>
      <c r="K579" s="29">
        <v>1</v>
      </c>
      <c r="L579" t="s">
        <v>757</v>
      </c>
      <c r="M579">
        <v>1</v>
      </c>
    </row>
    <row r="580" spans="1:13">
      <c r="A580" t="s">
        <v>753</v>
      </c>
      <c r="B580" s="150">
        <v>8.0000000000000002E-3</v>
      </c>
      <c r="C580" t="s">
        <v>754</v>
      </c>
      <c r="D580" s="150">
        <v>8.0000000000000002E-3</v>
      </c>
      <c r="E580" t="s">
        <v>288</v>
      </c>
      <c r="F580" t="s">
        <v>792</v>
      </c>
      <c r="G580">
        <v>0</v>
      </c>
      <c r="H580" s="150">
        <v>0</v>
      </c>
      <c r="I580" t="s">
        <v>756</v>
      </c>
      <c r="J580">
        <v>1</v>
      </c>
      <c r="K580" s="29">
        <v>1</v>
      </c>
      <c r="L580" t="s">
        <v>757</v>
      </c>
      <c r="M580">
        <v>1</v>
      </c>
    </row>
    <row r="581" spans="1:13">
      <c r="A581" t="s">
        <v>753</v>
      </c>
      <c r="B581" s="150">
        <v>8.0000000000000002E-3</v>
      </c>
      <c r="C581" t="s">
        <v>754</v>
      </c>
      <c r="D581" s="150">
        <v>8.0000000000000002E-3</v>
      </c>
      <c r="E581" t="s">
        <v>288</v>
      </c>
      <c r="F581" t="s">
        <v>793</v>
      </c>
      <c r="G581">
        <v>0</v>
      </c>
      <c r="H581" s="150">
        <v>0</v>
      </c>
      <c r="I581" t="s">
        <v>756</v>
      </c>
      <c r="J581">
        <v>1</v>
      </c>
      <c r="K581" s="29">
        <v>1</v>
      </c>
      <c r="L581" t="s">
        <v>757</v>
      </c>
      <c r="M581">
        <v>1</v>
      </c>
    </row>
    <row r="582" spans="1:13">
      <c r="A582" t="s">
        <v>753</v>
      </c>
      <c r="B582" s="150">
        <v>8.0000000000000002E-3</v>
      </c>
      <c r="C582" t="s">
        <v>754</v>
      </c>
      <c r="D582" s="150">
        <v>8.0000000000000002E-3</v>
      </c>
      <c r="E582" t="s">
        <v>288</v>
      </c>
      <c r="F582" t="s">
        <v>794</v>
      </c>
      <c r="G582">
        <v>0</v>
      </c>
      <c r="H582" s="150">
        <v>0</v>
      </c>
      <c r="I582" t="s">
        <v>756</v>
      </c>
      <c r="J582">
        <v>1</v>
      </c>
      <c r="K582" s="29">
        <v>1</v>
      </c>
      <c r="L582" t="s">
        <v>757</v>
      </c>
      <c r="M582">
        <v>1</v>
      </c>
    </row>
    <row r="583" spans="1:13">
      <c r="A583" t="s">
        <v>753</v>
      </c>
      <c r="B583" s="150">
        <v>8.0000000000000002E-3</v>
      </c>
      <c r="C583" t="s">
        <v>754</v>
      </c>
      <c r="D583" s="150">
        <v>8.0000000000000002E-3</v>
      </c>
      <c r="E583" t="s">
        <v>288</v>
      </c>
      <c r="F583" t="s">
        <v>795</v>
      </c>
      <c r="G583">
        <v>0</v>
      </c>
      <c r="H583" s="150">
        <v>0</v>
      </c>
      <c r="I583" t="s">
        <v>756</v>
      </c>
      <c r="J583">
        <v>1</v>
      </c>
      <c r="K583" s="29">
        <v>1</v>
      </c>
      <c r="L583" t="s">
        <v>757</v>
      </c>
      <c r="M583">
        <v>1</v>
      </c>
    </row>
    <row r="584" spans="1:13">
      <c r="A584" t="s">
        <v>753</v>
      </c>
      <c r="B584" s="150">
        <v>8.0000000000000002E-3</v>
      </c>
      <c r="C584" t="s">
        <v>754</v>
      </c>
      <c r="D584" s="150">
        <v>8.0000000000000002E-3</v>
      </c>
      <c r="E584" t="s">
        <v>288</v>
      </c>
      <c r="F584" t="s">
        <v>796</v>
      </c>
      <c r="G584">
        <v>0</v>
      </c>
      <c r="H584" s="150">
        <v>0</v>
      </c>
      <c r="I584" t="s">
        <v>756</v>
      </c>
      <c r="J584">
        <v>1</v>
      </c>
      <c r="K584" s="29">
        <v>1</v>
      </c>
      <c r="L584" t="s">
        <v>757</v>
      </c>
      <c r="M584">
        <v>1</v>
      </c>
    </row>
    <row r="585" spans="1:13">
      <c r="A585" t="s">
        <v>753</v>
      </c>
      <c r="B585" s="150">
        <v>8.0000000000000002E-3</v>
      </c>
      <c r="C585" t="s">
        <v>754</v>
      </c>
      <c r="D585" s="150">
        <v>8.0000000000000002E-3</v>
      </c>
      <c r="E585" t="s">
        <v>288</v>
      </c>
      <c r="F585" t="s">
        <v>797</v>
      </c>
      <c r="G585">
        <v>0</v>
      </c>
      <c r="H585" s="150">
        <v>0</v>
      </c>
      <c r="I585" t="s">
        <v>756</v>
      </c>
      <c r="J585">
        <v>1</v>
      </c>
      <c r="K585" s="29">
        <v>1</v>
      </c>
      <c r="L585" t="s">
        <v>757</v>
      </c>
      <c r="M585">
        <v>1</v>
      </c>
    </row>
    <row r="586" spans="1:13">
      <c r="A586" t="s">
        <v>753</v>
      </c>
      <c r="B586" s="150">
        <v>8.0000000000000002E-3</v>
      </c>
      <c r="C586" t="s">
        <v>754</v>
      </c>
      <c r="D586" s="150">
        <v>8.0000000000000002E-3</v>
      </c>
      <c r="E586" t="s">
        <v>288</v>
      </c>
      <c r="F586" t="s">
        <v>798</v>
      </c>
      <c r="G586">
        <v>0</v>
      </c>
      <c r="H586" s="150">
        <v>0</v>
      </c>
      <c r="I586" t="s">
        <v>756</v>
      </c>
      <c r="J586">
        <v>1</v>
      </c>
      <c r="K586" s="29">
        <v>1</v>
      </c>
      <c r="L586" t="s">
        <v>757</v>
      </c>
      <c r="M586">
        <v>1</v>
      </c>
    </row>
    <row r="587" spans="1:13">
      <c r="A587" t="s">
        <v>753</v>
      </c>
      <c r="B587" s="150">
        <v>8.0000000000000002E-3</v>
      </c>
      <c r="C587" t="s">
        <v>754</v>
      </c>
      <c r="D587" s="150">
        <v>8.0000000000000002E-3</v>
      </c>
      <c r="E587" t="s">
        <v>288</v>
      </c>
      <c r="F587" t="s">
        <v>799</v>
      </c>
      <c r="G587">
        <v>0</v>
      </c>
      <c r="H587" s="150">
        <v>0</v>
      </c>
      <c r="I587" t="s">
        <v>756</v>
      </c>
      <c r="J587">
        <v>1</v>
      </c>
      <c r="K587" s="29">
        <v>1</v>
      </c>
      <c r="L587" t="s">
        <v>757</v>
      </c>
      <c r="M587">
        <v>1</v>
      </c>
    </row>
    <row r="588" spans="1:13">
      <c r="A588" t="s">
        <v>753</v>
      </c>
      <c r="B588" s="150">
        <v>8.0000000000000002E-3</v>
      </c>
      <c r="C588" t="s">
        <v>754</v>
      </c>
      <c r="D588" s="150">
        <v>8.0000000000000002E-3</v>
      </c>
      <c r="E588" t="s">
        <v>288</v>
      </c>
      <c r="F588" t="s">
        <v>800</v>
      </c>
      <c r="G588">
        <v>0</v>
      </c>
      <c r="H588" s="150">
        <v>0</v>
      </c>
      <c r="I588" t="s">
        <v>756</v>
      </c>
      <c r="J588">
        <v>1</v>
      </c>
      <c r="K588" s="29">
        <v>1</v>
      </c>
      <c r="L588" t="s">
        <v>757</v>
      </c>
      <c r="M588">
        <v>1</v>
      </c>
    </row>
    <row r="589" spans="1:13">
      <c r="A589" t="s">
        <v>753</v>
      </c>
      <c r="B589" s="150">
        <v>8.0000000000000002E-3</v>
      </c>
      <c r="C589" t="s">
        <v>754</v>
      </c>
      <c r="D589" s="150">
        <v>8.0000000000000002E-3</v>
      </c>
      <c r="E589" t="s">
        <v>288</v>
      </c>
      <c r="F589" t="s">
        <v>801</v>
      </c>
      <c r="G589">
        <v>0</v>
      </c>
      <c r="H589" s="150">
        <v>0</v>
      </c>
      <c r="I589" t="s">
        <v>756</v>
      </c>
      <c r="J589">
        <v>1</v>
      </c>
      <c r="K589" s="29">
        <v>1</v>
      </c>
      <c r="L589" t="s">
        <v>757</v>
      </c>
      <c r="M589">
        <v>1</v>
      </c>
    </row>
    <row r="590" spans="1:13">
      <c r="A590" t="s">
        <v>753</v>
      </c>
      <c r="B590" s="150">
        <v>8.0000000000000002E-3</v>
      </c>
      <c r="C590" t="s">
        <v>754</v>
      </c>
      <c r="D590" s="150">
        <v>8.0000000000000002E-3</v>
      </c>
      <c r="E590" t="s">
        <v>288</v>
      </c>
      <c r="F590" t="s">
        <v>802</v>
      </c>
      <c r="G590">
        <v>0</v>
      </c>
      <c r="H590" s="150">
        <v>0</v>
      </c>
      <c r="I590" t="s">
        <v>756</v>
      </c>
      <c r="J590">
        <v>1</v>
      </c>
      <c r="K590" s="29">
        <v>1</v>
      </c>
      <c r="L590" t="s">
        <v>757</v>
      </c>
      <c r="M590">
        <v>1</v>
      </c>
    </row>
    <row r="591" spans="1:13">
      <c r="A591" t="s">
        <v>753</v>
      </c>
      <c r="B591" s="150">
        <v>8.0000000000000002E-3</v>
      </c>
      <c r="C591" t="s">
        <v>754</v>
      </c>
      <c r="D591" s="150">
        <v>8.0000000000000002E-3</v>
      </c>
      <c r="E591" t="s">
        <v>288</v>
      </c>
      <c r="F591" t="s">
        <v>803</v>
      </c>
      <c r="G591">
        <v>0</v>
      </c>
      <c r="H591" s="150">
        <v>0</v>
      </c>
      <c r="I591" t="s">
        <v>756</v>
      </c>
      <c r="J591">
        <v>1</v>
      </c>
      <c r="K591" s="29">
        <v>1</v>
      </c>
      <c r="L591" t="s">
        <v>757</v>
      </c>
      <c r="M591">
        <v>1</v>
      </c>
    </row>
    <row r="592" spans="1:13">
      <c r="A592" t="s">
        <v>753</v>
      </c>
      <c r="B592" s="150">
        <v>8.0000000000000002E-3</v>
      </c>
      <c r="C592" t="s">
        <v>754</v>
      </c>
      <c r="D592" s="150">
        <v>8.0000000000000002E-3</v>
      </c>
      <c r="E592" t="s">
        <v>288</v>
      </c>
      <c r="F592" t="s">
        <v>804</v>
      </c>
      <c r="G592">
        <v>0</v>
      </c>
      <c r="H592" s="150">
        <v>0</v>
      </c>
      <c r="I592" t="s">
        <v>756</v>
      </c>
      <c r="J592">
        <v>1</v>
      </c>
      <c r="K592" s="29">
        <v>1</v>
      </c>
      <c r="L592" t="s">
        <v>757</v>
      </c>
      <c r="M592">
        <v>1</v>
      </c>
    </row>
    <row r="593" spans="1:13">
      <c r="A593" t="s">
        <v>753</v>
      </c>
      <c r="B593" s="150">
        <v>8.0000000000000002E-3</v>
      </c>
      <c r="C593" t="s">
        <v>754</v>
      </c>
      <c r="D593" s="150">
        <v>8.0000000000000002E-3</v>
      </c>
      <c r="E593" t="s">
        <v>288</v>
      </c>
      <c r="F593" t="s">
        <v>805</v>
      </c>
      <c r="G593">
        <v>0</v>
      </c>
      <c r="H593" s="150">
        <v>0</v>
      </c>
      <c r="I593" t="s">
        <v>756</v>
      </c>
      <c r="J593">
        <v>1</v>
      </c>
      <c r="K593" s="29">
        <v>1</v>
      </c>
      <c r="L593" t="s">
        <v>757</v>
      </c>
      <c r="M593">
        <v>1</v>
      </c>
    </row>
    <row r="594" spans="1:13">
      <c r="A594" t="s">
        <v>753</v>
      </c>
      <c r="B594" s="150">
        <v>8.0000000000000002E-3</v>
      </c>
      <c r="C594" t="s">
        <v>754</v>
      </c>
      <c r="D594" s="150">
        <v>8.0000000000000002E-3</v>
      </c>
      <c r="E594" t="s">
        <v>288</v>
      </c>
      <c r="F594" t="s">
        <v>806</v>
      </c>
      <c r="G594">
        <v>0</v>
      </c>
      <c r="H594" s="150">
        <v>0</v>
      </c>
      <c r="I594" t="s">
        <v>756</v>
      </c>
      <c r="J594">
        <v>1</v>
      </c>
      <c r="K594" s="29">
        <v>1</v>
      </c>
      <c r="L594" t="s">
        <v>757</v>
      </c>
      <c r="M594">
        <v>1</v>
      </c>
    </row>
    <row r="595" spans="1:13">
      <c r="A595" t="s">
        <v>753</v>
      </c>
      <c r="B595" s="150">
        <v>8.0000000000000002E-3</v>
      </c>
      <c r="C595" t="s">
        <v>807</v>
      </c>
      <c r="D595" s="150">
        <v>0</v>
      </c>
      <c r="E595" t="s">
        <v>288</v>
      </c>
      <c r="F595" t="s">
        <v>755</v>
      </c>
      <c r="G595">
        <v>0</v>
      </c>
      <c r="I595" t="s">
        <v>808</v>
      </c>
      <c r="J595">
        <v>0</v>
      </c>
      <c r="L595" t="s">
        <v>757</v>
      </c>
      <c r="M595">
        <v>1</v>
      </c>
    </row>
    <row r="596" spans="1:13">
      <c r="A596" t="s">
        <v>753</v>
      </c>
      <c r="B596" s="150">
        <v>8.0000000000000002E-3</v>
      </c>
      <c r="C596" t="s">
        <v>807</v>
      </c>
      <c r="D596" s="150">
        <v>0</v>
      </c>
      <c r="E596" t="s">
        <v>288</v>
      </c>
      <c r="F596" t="s">
        <v>758</v>
      </c>
      <c r="G596">
        <v>0</v>
      </c>
      <c r="I596" t="s">
        <v>808</v>
      </c>
      <c r="J596">
        <v>0</v>
      </c>
      <c r="L596" t="s">
        <v>757</v>
      </c>
      <c r="M596">
        <v>1</v>
      </c>
    </row>
    <row r="597" spans="1:13">
      <c r="A597" t="s">
        <v>753</v>
      </c>
      <c r="B597" s="150">
        <v>8.0000000000000002E-3</v>
      </c>
      <c r="C597" t="s">
        <v>807</v>
      </c>
      <c r="D597" s="150">
        <v>0</v>
      </c>
      <c r="E597" t="s">
        <v>288</v>
      </c>
      <c r="F597" t="s">
        <v>759</v>
      </c>
      <c r="G597">
        <v>0</v>
      </c>
      <c r="I597" t="s">
        <v>808</v>
      </c>
      <c r="J597">
        <v>0</v>
      </c>
      <c r="L597" t="s">
        <v>757</v>
      </c>
      <c r="M597">
        <v>1</v>
      </c>
    </row>
    <row r="598" spans="1:13">
      <c r="A598" t="s">
        <v>753</v>
      </c>
      <c r="B598" s="150">
        <v>8.0000000000000002E-3</v>
      </c>
      <c r="C598" t="s">
        <v>807</v>
      </c>
      <c r="D598" s="150">
        <v>0</v>
      </c>
      <c r="E598" t="s">
        <v>288</v>
      </c>
      <c r="F598" t="s">
        <v>760</v>
      </c>
      <c r="G598">
        <v>0</v>
      </c>
      <c r="I598" t="s">
        <v>808</v>
      </c>
      <c r="J598">
        <v>0</v>
      </c>
      <c r="L598" t="s">
        <v>757</v>
      </c>
      <c r="M598">
        <v>1</v>
      </c>
    </row>
    <row r="599" spans="1:13">
      <c r="A599" t="s">
        <v>753</v>
      </c>
      <c r="B599" s="150">
        <v>8.0000000000000002E-3</v>
      </c>
      <c r="C599" t="s">
        <v>807</v>
      </c>
      <c r="D599" s="150">
        <v>0</v>
      </c>
      <c r="E599" t="s">
        <v>288</v>
      </c>
      <c r="F599" t="s">
        <v>761</v>
      </c>
      <c r="G599">
        <v>0</v>
      </c>
      <c r="I599" t="s">
        <v>808</v>
      </c>
      <c r="J599">
        <v>0</v>
      </c>
      <c r="L599" t="s">
        <v>757</v>
      </c>
      <c r="M599">
        <v>1</v>
      </c>
    </row>
    <row r="600" spans="1:13">
      <c r="A600" t="s">
        <v>753</v>
      </c>
      <c r="B600" s="150">
        <v>8.0000000000000002E-3</v>
      </c>
      <c r="C600" t="s">
        <v>807</v>
      </c>
      <c r="D600" s="150">
        <v>0</v>
      </c>
      <c r="E600" t="s">
        <v>288</v>
      </c>
      <c r="F600" t="s">
        <v>762</v>
      </c>
      <c r="G600">
        <v>0</v>
      </c>
      <c r="I600" t="s">
        <v>808</v>
      </c>
      <c r="J600">
        <v>0</v>
      </c>
      <c r="L600" t="s">
        <v>757</v>
      </c>
      <c r="M600">
        <v>1</v>
      </c>
    </row>
    <row r="601" spans="1:13">
      <c r="A601" t="s">
        <v>753</v>
      </c>
      <c r="B601" s="150">
        <v>8.0000000000000002E-3</v>
      </c>
      <c r="C601" t="s">
        <v>807</v>
      </c>
      <c r="D601" s="150">
        <v>0</v>
      </c>
      <c r="E601" t="s">
        <v>288</v>
      </c>
      <c r="F601" t="s">
        <v>763</v>
      </c>
      <c r="G601">
        <v>0</v>
      </c>
      <c r="I601" t="s">
        <v>808</v>
      </c>
      <c r="J601">
        <v>0</v>
      </c>
      <c r="L601" t="s">
        <v>757</v>
      </c>
      <c r="M601">
        <v>1</v>
      </c>
    </row>
    <row r="602" spans="1:13">
      <c r="A602" t="s">
        <v>753</v>
      </c>
      <c r="B602" s="150">
        <v>8.0000000000000002E-3</v>
      </c>
      <c r="C602" t="s">
        <v>807</v>
      </c>
      <c r="D602" s="150">
        <v>0</v>
      </c>
      <c r="E602" t="s">
        <v>288</v>
      </c>
      <c r="F602" t="s">
        <v>764</v>
      </c>
      <c r="G602">
        <v>0</v>
      </c>
      <c r="I602" t="s">
        <v>808</v>
      </c>
      <c r="J602">
        <v>0</v>
      </c>
      <c r="L602" t="s">
        <v>757</v>
      </c>
      <c r="M602">
        <v>1</v>
      </c>
    </row>
    <row r="603" spans="1:13">
      <c r="A603" t="s">
        <v>753</v>
      </c>
      <c r="B603" s="150">
        <v>8.0000000000000002E-3</v>
      </c>
      <c r="C603" t="s">
        <v>807</v>
      </c>
      <c r="D603" s="150">
        <v>0</v>
      </c>
      <c r="E603" t="s">
        <v>288</v>
      </c>
      <c r="F603" t="s">
        <v>765</v>
      </c>
      <c r="G603">
        <v>0</v>
      </c>
      <c r="I603" t="s">
        <v>808</v>
      </c>
      <c r="J603">
        <v>0</v>
      </c>
      <c r="L603" t="s">
        <v>757</v>
      </c>
      <c r="M603">
        <v>1</v>
      </c>
    </row>
    <row r="604" spans="1:13">
      <c r="A604" t="s">
        <v>753</v>
      </c>
      <c r="B604" s="150">
        <v>8.0000000000000002E-3</v>
      </c>
      <c r="C604" t="s">
        <v>807</v>
      </c>
      <c r="D604" s="150">
        <v>0</v>
      </c>
      <c r="E604" t="s">
        <v>288</v>
      </c>
      <c r="F604" t="s">
        <v>766</v>
      </c>
      <c r="G604">
        <v>0</v>
      </c>
      <c r="I604" t="s">
        <v>808</v>
      </c>
      <c r="J604">
        <v>0</v>
      </c>
      <c r="L604" t="s">
        <v>757</v>
      </c>
      <c r="M604">
        <v>1</v>
      </c>
    </row>
    <row r="605" spans="1:13">
      <c r="A605" t="s">
        <v>753</v>
      </c>
      <c r="B605" s="150">
        <v>8.0000000000000002E-3</v>
      </c>
      <c r="C605" t="s">
        <v>807</v>
      </c>
      <c r="D605" s="150">
        <v>0</v>
      </c>
      <c r="E605" t="s">
        <v>288</v>
      </c>
      <c r="F605" t="s">
        <v>767</v>
      </c>
      <c r="G605">
        <v>0</v>
      </c>
      <c r="I605" t="s">
        <v>808</v>
      </c>
      <c r="J605">
        <v>0</v>
      </c>
      <c r="L605" t="s">
        <v>757</v>
      </c>
      <c r="M605">
        <v>1</v>
      </c>
    </row>
    <row r="606" spans="1:13">
      <c r="A606" t="s">
        <v>753</v>
      </c>
      <c r="B606" s="150">
        <v>8.0000000000000002E-3</v>
      </c>
      <c r="C606" t="s">
        <v>807</v>
      </c>
      <c r="D606" s="150">
        <v>0</v>
      </c>
      <c r="E606" t="s">
        <v>288</v>
      </c>
      <c r="F606" t="s">
        <v>768</v>
      </c>
      <c r="G606">
        <v>0</v>
      </c>
      <c r="I606" t="s">
        <v>808</v>
      </c>
      <c r="J606">
        <v>0</v>
      </c>
      <c r="L606" t="s">
        <v>757</v>
      </c>
      <c r="M606">
        <v>1</v>
      </c>
    </row>
    <row r="607" spans="1:13">
      <c r="A607" t="s">
        <v>753</v>
      </c>
      <c r="B607" s="150">
        <v>8.0000000000000002E-3</v>
      </c>
      <c r="C607" t="s">
        <v>807</v>
      </c>
      <c r="D607" s="150">
        <v>0</v>
      </c>
      <c r="E607" t="s">
        <v>288</v>
      </c>
      <c r="F607" t="s">
        <v>769</v>
      </c>
      <c r="G607">
        <v>0</v>
      </c>
      <c r="I607" t="s">
        <v>808</v>
      </c>
      <c r="J607">
        <v>0</v>
      </c>
      <c r="L607" t="s">
        <v>757</v>
      </c>
      <c r="M607">
        <v>1</v>
      </c>
    </row>
    <row r="608" spans="1:13">
      <c r="A608" t="s">
        <v>753</v>
      </c>
      <c r="B608" s="150">
        <v>8.0000000000000002E-3</v>
      </c>
      <c r="C608" t="s">
        <v>807</v>
      </c>
      <c r="D608" s="150">
        <v>0</v>
      </c>
      <c r="E608" t="s">
        <v>288</v>
      </c>
      <c r="F608" t="s">
        <v>770</v>
      </c>
      <c r="G608">
        <v>0</v>
      </c>
      <c r="I608" t="s">
        <v>808</v>
      </c>
      <c r="J608">
        <v>0</v>
      </c>
      <c r="L608" t="s">
        <v>757</v>
      </c>
      <c r="M608">
        <v>1</v>
      </c>
    </row>
    <row r="609" spans="1:13">
      <c r="A609" t="s">
        <v>753</v>
      </c>
      <c r="B609" s="150">
        <v>8.0000000000000002E-3</v>
      </c>
      <c r="C609" t="s">
        <v>807</v>
      </c>
      <c r="D609" s="150">
        <v>0</v>
      </c>
      <c r="E609" t="s">
        <v>288</v>
      </c>
      <c r="F609" t="s">
        <v>771</v>
      </c>
      <c r="G609">
        <v>0</v>
      </c>
      <c r="I609" t="s">
        <v>808</v>
      </c>
      <c r="J609">
        <v>0</v>
      </c>
      <c r="L609" t="s">
        <v>757</v>
      </c>
      <c r="M609">
        <v>1</v>
      </c>
    </row>
    <row r="610" spans="1:13">
      <c r="A610" t="s">
        <v>753</v>
      </c>
      <c r="B610" s="150">
        <v>8.0000000000000002E-3</v>
      </c>
      <c r="C610" t="s">
        <v>807</v>
      </c>
      <c r="D610" s="150">
        <v>0</v>
      </c>
      <c r="E610" t="s">
        <v>288</v>
      </c>
      <c r="F610" t="s">
        <v>772</v>
      </c>
      <c r="G610">
        <v>0</v>
      </c>
      <c r="I610" t="s">
        <v>808</v>
      </c>
      <c r="J610">
        <v>0</v>
      </c>
      <c r="L610" t="s">
        <v>757</v>
      </c>
      <c r="M610">
        <v>1</v>
      </c>
    </row>
    <row r="611" spans="1:13">
      <c r="A611" t="s">
        <v>753</v>
      </c>
      <c r="B611" s="150">
        <v>8.0000000000000002E-3</v>
      </c>
      <c r="C611" t="s">
        <v>807</v>
      </c>
      <c r="D611" s="150">
        <v>0</v>
      </c>
      <c r="E611" t="s">
        <v>288</v>
      </c>
      <c r="F611" t="s">
        <v>773</v>
      </c>
      <c r="G611">
        <v>0</v>
      </c>
      <c r="I611" t="s">
        <v>808</v>
      </c>
      <c r="J611">
        <v>0</v>
      </c>
      <c r="L611" t="s">
        <v>757</v>
      </c>
      <c r="M611">
        <v>1</v>
      </c>
    </row>
    <row r="612" spans="1:13">
      <c r="A612" t="s">
        <v>753</v>
      </c>
      <c r="B612" s="150">
        <v>8.0000000000000002E-3</v>
      </c>
      <c r="C612" t="s">
        <v>807</v>
      </c>
      <c r="D612" s="150">
        <v>0</v>
      </c>
      <c r="E612" t="s">
        <v>288</v>
      </c>
      <c r="F612" t="s">
        <v>774</v>
      </c>
      <c r="G612">
        <v>0</v>
      </c>
      <c r="I612" t="s">
        <v>808</v>
      </c>
      <c r="J612">
        <v>0</v>
      </c>
      <c r="L612" t="s">
        <v>757</v>
      </c>
      <c r="M612">
        <v>1</v>
      </c>
    </row>
    <row r="613" spans="1:13">
      <c r="A613" t="s">
        <v>753</v>
      </c>
      <c r="B613" s="150">
        <v>8.0000000000000002E-3</v>
      </c>
      <c r="C613" t="s">
        <v>807</v>
      </c>
      <c r="D613" s="150">
        <v>0</v>
      </c>
      <c r="E613" t="s">
        <v>288</v>
      </c>
      <c r="F613" t="s">
        <v>775</v>
      </c>
      <c r="G613">
        <v>0</v>
      </c>
      <c r="I613" t="s">
        <v>808</v>
      </c>
      <c r="J613">
        <v>0</v>
      </c>
      <c r="L613" t="s">
        <v>757</v>
      </c>
      <c r="M613">
        <v>1</v>
      </c>
    </row>
    <row r="614" spans="1:13">
      <c r="A614" t="s">
        <v>753</v>
      </c>
      <c r="B614" s="150">
        <v>8.0000000000000002E-3</v>
      </c>
      <c r="C614" t="s">
        <v>807</v>
      </c>
      <c r="D614" s="150">
        <v>0</v>
      </c>
      <c r="E614" t="s">
        <v>288</v>
      </c>
      <c r="F614" t="s">
        <v>776</v>
      </c>
      <c r="G614">
        <v>0</v>
      </c>
      <c r="I614" t="s">
        <v>808</v>
      </c>
      <c r="J614">
        <v>0</v>
      </c>
      <c r="L614" t="s">
        <v>757</v>
      </c>
      <c r="M614">
        <v>1</v>
      </c>
    </row>
    <row r="615" spans="1:13">
      <c r="A615" t="s">
        <v>753</v>
      </c>
      <c r="B615" s="150">
        <v>8.0000000000000002E-3</v>
      </c>
      <c r="C615" t="s">
        <v>807</v>
      </c>
      <c r="D615" s="150">
        <v>0</v>
      </c>
      <c r="E615" t="s">
        <v>288</v>
      </c>
      <c r="F615" t="s">
        <v>777</v>
      </c>
      <c r="G615">
        <v>0</v>
      </c>
      <c r="I615" t="s">
        <v>808</v>
      </c>
      <c r="J615">
        <v>0</v>
      </c>
      <c r="L615" t="s">
        <v>757</v>
      </c>
      <c r="M615">
        <v>1</v>
      </c>
    </row>
    <row r="616" spans="1:13">
      <c r="A616" t="s">
        <v>753</v>
      </c>
      <c r="B616" s="150">
        <v>8.0000000000000002E-3</v>
      </c>
      <c r="C616" t="s">
        <v>807</v>
      </c>
      <c r="D616" s="150">
        <v>0</v>
      </c>
      <c r="E616" t="s">
        <v>288</v>
      </c>
      <c r="F616" t="s">
        <v>778</v>
      </c>
      <c r="G616">
        <v>0</v>
      </c>
      <c r="I616" t="s">
        <v>808</v>
      </c>
      <c r="J616">
        <v>0</v>
      </c>
      <c r="L616" t="s">
        <v>757</v>
      </c>
      <c r="M616">
        <v>1</v>
      </c>
    </row>
    <row r="617" spans="1:13">
      <c r="A617" t="s">
        <v>753</v>
      </c>
      <c r="B617" s="150">
        <v>8.0000000000000002E-3</v>
      </c>
      <c r="C617" t="s">
        <v>807</v>
      </c>
      <c r="D617" s="150">
        <v>0</v>
      </c>
      <c r="E617" t="s">
        <v>288</v>
      </c>
      <c r="F617" t="s">
        <v>779</v>
      </c>
      <c r="G617">
        <v>0</v>
      </c>
      <c r="I617" t="s">
        <v>808</v>
      </c>
      <c r="J617">
        <v>0</v>
      </c>
      <c r="L617" t="s">
        <v>757</v>
      </c>
      <c r="M617">
        <v>1</v>
      </c>
    </row>
    <row r="618" spans="1:13">
      <c r="A618" t="s">
        <v>753</v>
      </c>
      <c r="B618" s="150">
        <v>8.0000000000000002E-3</v>
      </c>
      <c r="C618" t="s">
        <v>807</v>
      </c>
      <c r="D618" s="150">
        <v>0</v>
      </c>
      <c r="E618" t="s">
        <v>288</v>
      </c>
      <c r="F618" t="s">
        <v>780</v>
      </c>
      <c r="G618">
        <v>0</v>
      </c>
      <c r="I618" t="s">
        <v>808</v>
      </c>
      <c r="J618">
        <v>0</v>
      </c>
      <c r="L618" t="s">
        <v>757</v>
      </c>
      <c r="M618">
        <v>1</v>
      </c>
    </row>
    <row r="619" spans="1:13">
      <c r="A619" t="s">
        <v>753</v>
      </c>
      <c r="B619" s="150">
        <v>8.0000000000000002E-3</v>
      </c>
      <c r="C619" t="s">
        <v>807</v>
      </c>
      <c r="D619" s="150">
        <v>0</v>
      </c>
      <c r="E619" t="s">
        <v>288</v>
      </c>
      <c r="F619" t="s">
        <v>781</v>
      </c>
      <c r="G619">
        <v>0</v>
      </c>
      <c r="I619" t="s">
        <v>808</v>
      </c>
      <c r="J619">
        <v>0</v>
      </c>
      <c r="L619" t="s">
        <v>757</v>
      </c>
      <c r="M619">
        <v>1</v>
      </c>
    </row>
    <row r="620" spans="1:13">
      <c r="A620" t="s">
        <v>753</v>
      </c>
      <c r="B620" s="150">
        <v>8.0000000000000002E-3</v>
      </c>
      <c r="C620" t="s">
        <v>807</v>
      </c>
      <c r="D620" s="150">
        <v>0</v>
      </c>
      <c r="E620" t="s">
        <v>288</v>
      </c>
      <c r="F620" t="s">
        <v>782</v>
      </c>
      <c r="G620">
        <v>0</v>
      </c>
      <c r="I620" t="s">
        <v>808</v>
      </c>
      <c r="J620">
        <v>0</v>
      </c>
      <c r="L620" t="s">
        <v>757</v>
      </c>
      <c r="M620">
        <v>1</v>
      </c>
    </row>
    <row r="621" spans="1:13">
      <c r="A621" t="s">
        <v>753</v>
      </c>
      <c r="B621" s="150">
        <v>8.0000000000000002E-3</v>
      </c>
      <c r="C621" t="s">
        <v>807</v>
      </c>
      <c r="D621" s="150">
        <v>0</v>
      </c>
      <c r="E621" t="s">
        <v>288</v>
      </c>
      <c r="F621" t="s">
        <v>783</v>
      </c>
      <c r="G621">
        <v>0</v>
      </c>
      <c r="I621" t="s">
        <v>808</v>
      </c>
      <c r="J621">
        <v>0</v>
      </c>
      <c r="L621" t="s">
        <v>757</v>
      </c>
      <c r="M621">
        <v>1</v>
      </c>
    </row>
    <row r="622" spans="1:13">
      <c r="A622" t="s">
        <v>753</v>
      </c>
      <c r="B622" s="150">
        <v>8.0000000000000002E-3</v>
      </c>
      <c r="C622" t="s">
        <v>807</v>
      </c>
      <c r="D622" s="150">
        <v>0</v>
      </c>
      <c r="E622" t="s">
        <v>288</v>
      </c>
      <c r="F622" t="s">
        <v>784</v>
      </c>
      <c r="G622">
        <v>0</v>
      </c>
      <c r="I622" t="s">
        <v>808</v>
      </c>
      <c r="J622">
        <v>0</v>
      </c>
      <c r="L622" t="s">
        <v>757</v>
      </c>
      <c r="M622">
        <v>1</v>
      </c>
    </row>
    <row r="623" spans="1:13">
      <c r="A623" t="s">
        <v>753</v>
      </c>
      <c r="B623" s="150">
        <v>8.0000000000000002E-3</v>
      </c>
      <c r="C623" t="s">
        <v>807</v>
      </c>
      <c r="D623" s="150">
        <v>0</v>
      </c>
      <c r="E623" t="s">
        <v>288</v>
      </c>
      <c r="F623" t="s">
        <v>785</v>
      </c>
      <c r="G623">
        <v>0</v>
      </c>
      <c r="I623" t="s">
        <v>808</v>
      </c>
      <c r="J623">
        <v>0</v>
      </c>
      <c r="L623" t="s">
        <v>757</v>
      </c>
      <c r="M623">
        <v>1</v>
      </c>
    </row>
    <row r="624" spans="1:13">
      <c r="A624" t="s">
        <v>753</v>
      </c>
      <c r="B624" s="150">
        <v>8.0000000000000002E-3</v>
      </c>
      <c r="C624" t="s">
        <v>807</v>
      </c>
      <c r="D624" s="150">
        <v>0</v>
      </c>
      <c r="E624" t="s">
        <v>288</v>
      </c>
      <c r="F624" t="s">
        <v>786</v>
      </c>
      <c r="G624">
        <v>0</v>
      </c>
      <c r="I624" t="s">
        <v>808</v>
      </c>
      <c r="J624">
        <v>0</v>
      </c>
      <c r="L624" t="s">
        <v>757</v>
      </c>
      <c r="M624">
        <v>1</v>
      </c>
    </row>
    <row r="625" spans="1:13">
      <c r="A625" t="s">
        <v>753</v>
      </c>
      <c r="B625" s="150">
        <v>8.0000000000000002E-3</v>
      </c>
      <c r="C625" t="s">
        <v>807</v>
      </c>
      <c r="D625" s="150">
        <v>0</v>
      </c>
      <c r="E625" t="s">
        <v>288</v>
      </c>
      <c r="F625" t="s">
        <v>787</v>
      </c>
      <c r="G625">
        <v>0</v>
      </c>
      <c r="I625" t="s">
        <v>808</v>
      </c>
      <c r="J625">
        <v>0</v>
      </c>
      <c r="L625" t="s">
        <v>757</v>
      </c>
      <c r="M625">
        <v>1</v>
      </c>
    </row>
    <row r="626" spans="1:13">
      <c r="A626" t="s">
        <v>753</v>
      </c>
      <c r="B626" s="150">
        <v>8.0000000000000002E-3</v>
      </c>
      <c r="C626" t="s">
        <v>807</v>
      </c>
      <c r="D626" s="150">
        <v>0</v>
      </c>
      <c r="E626" t="s">
        <v>288</v>
      </c>
      <c r="F626" t="s">
        <v>788</v>
      </c>
      <c r="G626">
        <v>0</v>
      </c>
      <c r="I626" t="s">
        <v>808</v>
      </c>
      <c r="J626">
        <v>0</v>
      </c>
      <c r="L626" t="s">
        <v>757</v>
      </c>
      <c r="M626">
        <v>1</v>
      </c>
    </row>
    <row r="627" spans="1:13">
      <c r="A627" t="s">
        <v>753</v>
      </c>
      <c r="B627" s="150">
        <v>8.0000000000000002E-3</v>
      </c>
      <c r="C627" t="s">
        <v>807</v>
      </c>
      <c r="D627" s="150">
        <v>0</v>
      </c>
      <c r="E627" t="s">
        <v>288</v>
      </c>
      <c r="F627" t="s">
        <v>789</v>
      </c>
      <c r="G627">
        <v>0</v>
      </c>
      <c r="I627" t="s">
        <v>808</v>
      </c>
      <c r="J627">
        <v>0</v>
      </c>
      <c r="L627" t="s">
        <v>757</v>
      </c>
      <c r="M627">
        <v>1</v>
      </c>
    </row>
    <row r="628" spans="1:13">
      <c r="A628" t="s">
        <v>753</v>
      </c>
      <c r="B628" s="150">
        <v>8.0000000000000002E-3</v>
      </c>
      <c r="C628" t="s">
        <v>807</v>
      </c>
      <c r="D628" s="150">
        <v>0</v>
      </c>
      <c r="E628" t="s">
        <v>288</v>
      </c>
      <c r="F628" t="s">
        <v>790</v>
      </c>
      <c r="G628">
        <v>0</v>
      </c>
      <c r="I628" t="s">
        <v>808</v>
      </c>
      <c r="J628">
        <v>0</v>
      </c>
      <c r="L628" t="s">
        <v>757</v>
      </c>
      <c r="M628">
        <v>1</v>
      </c>
    </row>
    <row r="629" spans="1:13">
      <c r="A629" t="s">
        <v>753</v>
      </c>
      <c r="B629" s="150">
        <v>8.0000000000000002E-3</v>
      </c>
      <c r="C629" t="s">
        <v>807</v>
      </c>
      <c r="D629" s="150">
        <v>0</v>
      </c>
      <c r="E629" t="s">
        <v>288</v>
      </c>
      <c r="F629" t="s">
        <v>791</v>
      </c>
      <c r="G629">
        <v>0</v>
      </c>
      <c r="I629" t="s">
        <v>808</v>
      </c>
      <c r="J629">
        <v>0</v>
      </c>
      <c r="L629" t="s">
        <v>757</v>
      </c>
      <c r="M629">
        <v>1</v>
      </c>
    </row>
    <row r="630" spans="1:13">
      <c r="A630" t="s">
        <v>753</v>
      </c>
      <c r="B630" s="150">
        <v>8.0000000000000002E-3</v>
      </c>
      <c r="C630" t="s">
        <v>807</v>
      </c>
      <c r="D630" s="150">
        <v>0</v>
      </c>
      <c r="E630" t="s">
        <v>288</v>
      </c>
      <c r="F630" t="s">
        <v>792</v>
      </c>
      <c r="G630">
        <v>0</v>
      </c>
      <c r="I630" t="s">
        <v>808</v>
      </c>
      <c r="J630">
        <v>0</v>
      </c>
      <c r="L630" t="s">
        <v>757</v>
      </c>
      <c r="M630">
        <v>1</v>
      </c>
    </row>
    <row r="631" spans="1:13">
      <c r="A631" t="s">
        <v>753</v>
      </c>
      <c r="B631" s="150">
        <v>8.0000000000000002E-3</v>
      </c>
      <c r="C631" t="s">
        <v>807</v>
      </c>
      <c r="D631" s="150">
        <v>0</v>
      </c>
      <c r="E631" t="s">
        <v>288</v>
      </c>
      <c r="F631" t="s">
        <v>793</v>
      </c>
      <c r="G631">
        <v>0</v>
      </c>
      <c r="I631" t="s">
        <v>808</v>
      </c>
      <c r="J631">
        <v>0</v>
      </c>
      <c r="L631" t="s">
        <v>757</v>
      </c>
      <c r="M631">
        <v>1</v>
      </c>
    </row>
    <row r="632" spans="1:13">
      <c r="A632" t="s">
        <v>753</v>
      </c>
      <c r="B632" s="150">
        <v>8.0000000000000002E-3</v>
      </c>
      <c r="C632" t="s">
        <v>807</v>
      </c>
      <c r="D632" s="150">
        <v>0</v>
      </c>
      <c r="E632" t="s">
        <v>288</v>
      </c>
      <c r="F632" t="s">
        <v>794</v>
      </c>
      <c r="G632">
        <v>0</v>
      </c>
      <c r="I632" t="s">
        <v>808</v>
      </c>
      <c r="J632">
        <v>0</v>
      </c>
      <c r="L632" t="s">
        <v>757</v>
      </c>
      <c r="M632">
        <v>1</v>
      </c>
    </row>
    <row r="633" spans="1:13">
      <c r="A633" t="s">
        <v>753</v>
      </c>
      <c r="B633" s="150">
        <v>8.0000000000000002E-3</v>
      </c>
      <c r="C633" t="s">
        <v>807</v>
      </c>
      <c r="D633" s="150">
        <v>0</v>
      </c>
      <c r="E633" t="s">
        <v>288</v>
      </c>
      <c r="F633" t="s">
        <v>795</v>
      </c>
      <c r="G633">
        <v>0</v>
      </c>
      <c r="I633" t="s">
        <v>808</v>
      </c>
      <c r="J633">
        <v>0</v>
      </c>
      <c r="L633" t="s">
        <v>757</v>
      </c>
      <c r="M633">
        <v>1</v>
      </c>
    </row>
    <row r="634" spans="1:13">
      <c r="A634" t="s">
        <v>753</v>
      </c>
      <c r="B634" s="150">
        <v>8.0000000000000002E-3</v>
      </c>
      <c r="C634" t="s">
        <v>807</v>
      </c>
      <c r="D634" s="150">
        <v>0</v>
      </c>
      <c r="E634" t="s">
        <v>288</v>
      </c>
      <c r="F634" t="s">
        <v>796</v>
      </c>
      <c r="G634">
        <v>0</v>
      </c>
      <c r="I634" t="s">
        <v>808</v>
      </c>
      <c r="J634">
        <v>0</v>
      </c>
      <c r="L634" t="s">
        <v>757</v>
      </c>
      <c r="M634">
        <v>1</v>
      </c>
    </row>
    <row r="635" spans="1:13">
      <c r="A635" t="s">
        <v>753</v>
      </c>
      <c r="B635" s="150">
        <v>8.0000000000000002E-3</v>
      </c>
      <c r="C635" t="s">
        <v>807</v>
      </c>
      <c r="D635" s="150">
        <v>0</v>
      </c>
      <c r="E635" t="s">
        <v>288</v>
      </c>
      <c r="F635" t="s">
        <v>797</v>
      </c>
      <c r="G635">
        <v>0</v>
      </c>
      <c r="I635" t="s">
        <v>808</v>
      </c>
      <c r="J635">
        <v>0</v>
      </c>
      <c r="L635" t="s">
        <v>757</v>
      </c>
      <c r="M635">
        <v>1</v>
      </c>
    </row>
    <row r="636" spans="1:13">
      <c r="A636" t="s">
        <v>753</v>
      </c>
      <c r="B636" s="150">
        <v>8.0000000000000002E-3</v>
      </c>
      <c r="C636" t="s">
        <v>807</v>
      </c>
      <c r="D636" s="150">
        <v>0</v>
      </c>
      <c r="E636" t="s">
        <v>288</v>
      </c>
      <c r="F636" t="s">
        <v>798</v>
      </c>
      <c r="G636">
        <v>0</v>
      </c>
      <c r="I636" t="s">
        <v>808</v>
      </c>
      <c r="J636">
        <v>0</v>
      </c>
      <c r="L636" t="s">
        <v>757</v>
      </c>
      <c r="M636">
        <v>1</v>
      </c>
    </row>
    <row r="637" spans="1:13">
      <c r="A637" t="s">
        <v>753</v>
      </c>
      <c r="B637" s="150">
        <v>8.0000000000000002E-3</v>
      </c>
      <c r="C637" t="s">
        <v>807</v>
      </c>
      <c r="D637" s="150">
        <v>0</v>
      </c>
      <c r="E637" t="s">
        <v>288</v>
      </c>
      <c r="F637" t="s">
        <v>799</v>
      </c>
      <c r="G637">
        <v>0</v>
      </c>
      <c r="I637" t="s">
        <v>808</v>
      </c>
      <c r="J637">
        <v>0</v>
      </c>
      <c r="L637" t="s">
        <v>757</v>
      </c>
      <c r="M637">
        <v>1</v>
      </c>
    </row>
    <row r="638" spans="1:13">
      <c r="A638" t="s">
        <v>753</v>
      </c>
      <c r="B638" s="150">
        <v>8.0000000000000002E-3</v>
      </c>
      <c r="C638" t="s">
        <v>807</v>
      </c>
      <c r="D638" s="150">
        <v>0</v>
      </c>
      <c r="E638" t="s">
        <v>288</v>
      </c>
      <c r="F638" t="s">
        <v>800</v>
      </c>
      <c r="G638">
        <v>0</v>
      </c>
      <c r="I638" t="s">
        <v>808</v>
      </c>
      <c r="J638">
        <v>0</v>
      </c>
      <c r="L638" t="s">
        <v>757</v>
      </c>
      <c r="M638">
        <v>1</v>
      </c>
    </row>
    <row r="639" spans="1:13">
      <c r="A639" t="s">
        <v>753</v>
      </c>
      <c r="B639" s="150">
        <v>8.0000000000000002E-3</v>
      </c>
      <c r="C639" t="s">
        <v>807</v>
      </c>
      <c r="D639" s="150">
        <v>0</v>
      </c>
      <c r="E639" t="s">
        <v>288</v>
      </c>
      <c r="F639" t="s">
        <v>801</v>
      </c>
      <c r="G639">
        <v>0</v>
      </c>
      <c r="I639" t="s">
        <v>808</v>
      </c>
      <c r="J639">
        <v>0</v>
      </c>
      <c r="L639" t="s">
        <v>757</v>
      </c>
      <c r="M639">
        <v>1</v>
      </c>
    </row>
    <row r="640" spans="1:13">
      <c r="A640" t="s">
        <v>753</v>
      </c>
      <c r="B640" s="150">
        <v>8.0000000000000002E-3</v>
      </c>
      <c r="C640" t="s">
        <v>807</v>
      </c>
      <c r="D640" s="150">
        <v>0</v>
      </c>
      <c r="E640" t="s">
        <v>288</v>
      </c>
      <c r="F640" t="s">
        <v>802</v>
      </c>
      <c r="G640">
        <v>0</v>
      </c>
      <c r="I640" t="s">
        <v>808</v>
      </c>
      <c r="J640">
        <v>0</v>
      </c>
      <c r="L640" t="s">
        <v>757</v>
      </c>
      <c r="M640">
        <v>1</v>
      </c>
    </row>
    <row r="641" spans="1:13">
      <c r="A641" t="s">
        <v>753</v>
      </c>
      <c r="B641" s="150">
        <v>8.0000000000000002E-3</v>
      </c>
      <c r="C641" t="s">
        <v>807</v>
      </c>
      <c r="D641" s="150">
        <v>0</v>
      </c>
      <c r="E641" t="s">
        <v>288</v>
      </c>
      <c r="F641" t="s">
        <v>803</v>
      </c>
      <c r="G641">
        <v>0</v>
      </c>
      <c r="I641" t="s">
        <v>808</v>
      </c>
      <c r="J641">
        <v>0</v>
      </c>
      <c r="L641" t="s">
        <v>757</v>
      </c>
      <c r="M641">
        <v>1</v>
      </c>
    </row>
    <row r="642" spans="1:13">
      <c r="A642" t="s">
        <v>753</v>
      </c>
      <c r="B642" s="150">
        <v>8.0000000000000002E-3</v>
      </c>
      <c r="C642" t="s">
        <v>807</v>
      </c>
      <c r="D642" s="150">
        <v>0</v>
      </c>
      <c r="E642" t="s">
        <v>288</v>
      </c>
      <c r="F642" t="s">
        <v>804</v>
      </c>
      <c r="G642">
        <v>0</v>
      </c>
      <c r="I642" t="s">
        <v>808</v>
      </c>
      <c r="J642">
        <v>0</v>
      </c>
      <c r="L642" t="s">
        <v>757</v>
      </c>
      <c r="M642">
        <v>1</v>
      </c>
    </row>
    <row r="643" spans="1:13">
      <c r="A643" t="s">
        <v>753</v>
      </c>
      <c r="B643" s="150">
        <v>8.0000000000000002E-3</v>
      </c>
      <c r="C643" t="s">
        <v>807</v>
      </c>
      <c r="D643" s="150">
        <v>0</v>
      </c>
      <c r="E643" t="s">
        <v>288</v>
      </c>
      <c r="F643" t="s">
        <v>805</v>
      </c>
      <c r="G643">
        <v>0</v>
      </c>
      <c r="I643" t="s">
        <v>808</v>
      </c>
      <c r="J643">
        <v>0</v>
      </c>
      <c r="L643" t="s">
        <v>757</v>
      </c>
      <c r="M643">
        <v>1</v>
      </c>
    </row>
    <row r="644" spans="1:13">
      <c r="A644" t="s">
        <v>753</v>
      </c>
      <c r="B644" s="150">
        <v>8.0000000000000002E-3</v>
      </c>
      <c r="C644" t="s">
        <v>807</v>
      </c>
      <c r="D644" s="150">
        <v>0</v>
      </c>
      <c r="E644" t="s">
        <v>288</v>
      </c>
      <c r="F644" t="s">
        <v>806</v>
      </c>
      <c r="G644">
        <v>0</v>
      </c>
      <c r="I644" t="s">
        <v>808</v>
      </c>
      <c r="J644">
        <v>0</v>
      </c>
      <c r="L644" t="s">
        <v>757</v>
      </c>
      <c r="M644">
        <v>1</v>
      </c>
    </row>
    <row r="646" spans="1:13">
      <c r="A646" t="s">
        <v>809</v>
      </c>
      <c r="B646" t="s">
        <v>810</v>
      </c>
      <c r="C646" t="s">
        <v>811</v>
      </c>
    </row>
    <row r="647" spans="1:13">
      <c r="A647" t="s">
        <v>812</v>
      </c>
      <c r="B647" t="s">
        <v>537</v>
      </c>
      <c r="C647">
        <v>6.4516129032258104E-2</v>
      </c>
    </row>
    <row r="648" spans="1:13">
      <c r="A648" t="s">
        <v>812</v>
      </c>
      <c r="B648" t="s">
        <v>540</v>
      </c>
      <c r="C648">
        <v>0</v>
      </c>
    </row>
    <row r="649" spans="1:13">
      <c r="A649" t="s">
        <v>812</v>
      </c>
      <c r="B649" t="s">
        <v>541</v>
      </c>
      <c r="C649">
        <v>6.4516129032258104E-2</v>
      </c>
    </row>
    <row r="650" spans="1:13">
      <c r="A650" t="s">
        <v>812</v>
      </c>
      <c r="B650" t="s">
        <v>542</v>
      </c>
      <c r="C650">
        <v>3.2258064516128997E-2</v>
      </c>
    </row>
    <row r="651" spans="1:13">
      <c r="A651" t="s">
        <v>812</v>
      </c>
      <c r="B651" t="s">
        <v>543</v>
      </c>
      <c r="C651">
        <v>0</v>
      </c>
    </row>
    <row r="652" spans="1:13">
      <c r="A652" t="s">
        <v>812</v>
      </c>
      <c r="B652" t="s">
        <v>544</v>
      </c>
      <c r="C652">
        <v>6.4516129032258104E-2</v>
      </c>
    </row>
    <row r="653" spans="1:13">
      <c r="A653" t="s">
        <v>812</v>
      </c>
      <c r="B653" t="s">
        <v>545</v>
      </c>
      <c r="C653">
        <v>6.4516129032258104E-2</v>
      </c>
    </row>
    <row r="654" spans="1:13">
      <c r="A654" t="s">
        <v>812</v>
      </c>
      <c r="B654" t="s">
        <v>546</v>
      </c>
      <c r="C654">
        <v>0</v>
      </c>
    </row>
    <row r="655" spans="1:13">
      <c r="A655" t="s">
        <v>812</v>
      </c>
      <c r="B655" t="s">
        <v>547</v>
      </c>
      <c r="C655">
        <v>0.16129032258064499</v>
      </c>
    </row>
    <row r="656" spans="1:13">
      <c r="A656" t="s">
        <v>812</v>
      </c>
      <c r="B656" t="s">
        <v>548</v>
      </c>
      <c r="C656">
        <v>3.2258064516128997E-2</v>
      </c>
    </row>
    <row r="657" spans="1:3">
      <c r="A657" t="s">
        <v>812</v>
      </c>
      <c r="B657" t="s">
        <v>549</v>
      </c>
      <c r="C657">
        <v>3.2258064516128997E-2</v>
      </c>
    </row>
    <row r="658" spans="1:3">
      <c r="A658" t="s">
        <v>812</v>
      </c>
      <c r="B658" t="s">
        <v>550</v>
      </c>
      <c r="C658">
        <v>0</v>
      </c>
    </row>
    <row r="659" spans="1:3">
      <c r="A659" t="s">
        <v>812</v>
      </c>
      <c r="B659" t="s">
        <v>551</v>
      </c>
      <c r="C659">
        <v>0.25806451612903197</v>
      </c>
    </row>
    <row r="660" spans="1:3">
      <c r="A660" t="s">
        <v>812</v>
      </c>
      <c r="B660" t="s">
        <v>552</v>
      </c>
      <c r="C660">
        <v>0.12903225806451599</v>
      </c>
    </row>
    <row r="661" spans="1:3">
      <c r="A661" t="s">
        <v>812</v>
      </c>
      <c r="B661" t="s">
        <v>553</v>
      </c>
      <c r="C661">
        <v>6.4516129032258104E-2</v>
      </c>
    </row>
    <row r="662" spans="1:3">
      <c r="A662" t="s">
        <v>812</v>
      </c>
      <c r="B662" t="s">
        <v>554</v>
      </c>
      <c r="C662">
        <v>0</v>
      </c>
    </row>
    <row r="663" spans="1:3">
      <c r="A663" t="s">
        <v>812</v>
      </c>
      <c r="B663" t="s">
        <v>555</v>
      </c>
      <c r="C663">
        <v>0</v>
      </c>
    </row>
    <row r="664" spans="1:3">
      <c r="A664" t="s">
        <v>812</v>
      </c>
      <c r="B664" t="s">
        <v>556</v>
      </c>
      <c r="C664">
        <v>0</v>
      </c>
    </row>
    <row r="665" spans="1:3">
      <c r="A665" t="s">
        <v>812</v>
      </c>
      <c r="B665" t="s">
        <v>557</v>
      </c>
      <c r="C665">
        <v>3.2258064516128997E-2</v>
      </c>
    </row>
    <row r="667" spans="1:3">
      <c r="A667" t="s">
        <v>809</v>
      </c>
      <c r="B667" t="s">
        <v>813</v>
      </c>
      <c r="C667" t="s">
        <v>814</v>
      </c>
    </row>
    <row r="668" spans="1:3">
      <c r="A668" t="s">
        <v>812</v>
      </c>
      <c r="B668" t="s">
        <v>313</v>
      </c>
      <c r="C668">
        <v>0</v>
      </c>
    </row>
    <row r="669" spans="1:3">
      <c r="A669" t="s">
        <v>812</v>
      </c>
      <c r="B669" t="s">
        <v>315</v>
      </c>
      <c r="C669">
        <v>0</v>
      </c>
    </row>
    <row r="670" spans="1:3">
      <c r="A670" t="s">
        <v>812</v>
      </c>
      <c r="B670" t="s">
        <v>316</v>
      </c>
      <c r="C670">
        <v>0</v>
      </c>
    </row>
    <row r="671" spans="1:3">
      <c r="A671" t="s">
        <v>812</v>
      </c>
      <c r="B671" t="s">
        <v>317</v>
      </c>
      <c r="C671">
        <v>0</v>
      </c>
    </row>
    <row r="672" spans="1:3">
      <c r="A672" t="s">
        <v>812</v>
      </c>
      <c r="B672" t="s">
        <v>318</v>
      </c>
      <c r="C672">
        <v>0.04</v>
      </c>
    </row>
    <row r="673" spans="1:3">
      <c r="A673" t="s">
        <v>812</v>
      </c>
      <c r="B673" t="s">
        <v>319</v>
      </c>
      <c r="C673">
        <v>0.04</v>
      </c>
    </row>
    <row r="674" spans="1:3">
      <c r="A674" t="s">
        <v>812</v>
      </c>
      <c r="B674" t="s">
        <v>320</v>
      </c>
      <c r="C674">
        <v>0</v>
      </c>
    </row>
    <row r="675" spans="1:3">
      <c r="A675" t="s">
        <v>812</v>
      </c>
      <c r="B675" t="s">
        <v>321</v>
      </c>
      <c r="C675">
        <v>0.1</v>
      </c>
    </row>
    <row r="676" spans="1:3">
      <c r="A676" t="s">
        <v>812</v>
      </c>
      <c r="B676" t="s">
        <v>322</v>
      </c>
      <c r="C676">
        <v>0.08</v>
      </c>
    </row>
    <row r="677" spans="1:3">
      <c r="A677" t="s">
        <v>812</v>
      </c>
      <c r="B677" t="s">
        <v>323</v>
      </c>
      <c r="C677">
        <v>0.14000000000000001</v>
      </c>
    </row>
    <row r="678" spans="1:3">
      <c r="A678" t="s">
        <v>812</v>
      </c>
      <c r="B678" t="s">
        <v>324</v>
      </c>
      <c r="C678">
        <v>0.1</v>
      </c>
    </row>
    <row r="679" spans="1:3">
      <c r="A679" t="s">
        <v>812</v>
      </c>
      <c r="B679" t="s">
        <v>325</v>
      </c>
      <c r="C679">
        <v>0.18</v>
      </c>
    </row>
    <row r="680" spans="1:3">
      <c r="A680" t="s">
        <v>812</v>
      </c>
      <c r="B680" t="s">
        <v>326</v>
      </c>
      <c r="C680">
        <v>0.04</v>
      </c>
    </row>
    <row r="681" spans="1:3">
      <c r="A681" t="s">
        <v>812</v>
      </c>
      <c r="B681" t="s">
        <v>327</v>
      </c>
      <c r="C681">
        <v>0.04</v>
      </c>
    </row>
    <row r="682" spans="1:3">
      <c r="A682" t="s">
        <v>812</v>
      </c>
      <c r="B682" t="s">
        <v>328</v>
      </c>
      <c r="C682">
        <v>0.02</v>
      </c>
    </row>
    <row r="683" spans="1:3">
      <c r="A683" t="s">
        <v>812</v>
      </c>
      <c r="B683" t="s">
        <v>329</v>
      </c>
      <c r="C683">
        <v>0.08</v>
      </c>
    </row>
    <row r="684" spans="1:3">
      <c r="A684" t="s">
        <v>812</v>
      </c>
      <c r="B684" t="s">
        <v>330</v>
      </c>
      <c r="C684">
        <v>0.02</v>
      </c>
    </row>
    <row r="685" spans="1:3">
      <c r="A685" t="s">
        <v>812</v>
      </c>
      <c r="B685" t="s">
        <v>331</v>
      </c>
      <c r="C685">
        <v>0</v>
      </c>
    </row>
    <row r="686" spans="1:3">
      <c r="A686" t="s">
        <v>812</v>
      </c>
      <c r="B686" t="s">
        <v>332</v>
      </c>
      <c r="C686">
        <v>0</v>
      </c>
    </row>
    <row r="687" spans="1:3">
      <c r="A687" t="s">
        <v>812</v>
      </c>
      <c r="B687" t="s">
        <v>333</v>
      </c>
      <c r="C687">
        <v>0</v>
      </c>
    </row>
    <row r="688" spans="1:3">
      <c r="A688" t="s">
        <v>812</v>
      </c>
      <c r="B688" t="s">
        <v>334</v>
      </c>
      <c r="C688">
        <v>0</v>
      </c>
    </row>
    <row r="689" spans="1:3">
      <c r="A689" t="s">
        <v>812</v>
      </c>
      <c r="B689" t="s">
        <v>335</v>
      </c>
      <c r="C689">
        <v>0</v>
      </c>
    </row>
    <row r="690" spans="1:3">
      <c r="A690" t="s">
        <v>812</v>
      </c>
      <c r="B690" t="s">
        <v>336</v>
      </c>
      <c r="C690">
        <v>0</v>
      </c>
    </row>
    <row r="691" spans="1:3">
      <c r="A691" t="s">
        <v>812</v>
      </c>
      <c r="B691" t="s">
        <v>337</v>
      </c>
      <c r="C691">
        <v>0.04</v>
      </c>
    </row>
    <row r="692" spans="1:3">
      <c r="A692" t="s">
        <v>812</v>
      </c>
      <c r="B692" t="s">
        <v>338</v>
      </c>
      <c r="C692">
        <v>0.04</v>
      </c>
    </row>
    <row r="693" spans="1:3">
      <c r="A693" t="s">
        <v>812</v>
      </c>
      <c r="B693" t="s">
        <v>339</v>
      </c>
      <c r="C693">
        <v>0</v>
      </c>
    </row>
    <row r="694" spans="1:3">
      <c r="A694" t="s">
        <v>812</v>
      </c>
      <c r="B694" t="s">
        <v>340</v>
      </c>
      <c r="C694">
        <v>0</v>
      </c>
    </row>
    <row r="695" spans="1:3">
      <c r="A695" t="s">
        <v>812</v>
      </c>
      <c r="B695" t="s">
        <v>341</v>
      </c>
      <c r="C695">
        <v>0</v>
      </c>
    </row>
    <row r="696" spans="1:3">
      <c r="A696" t="s">
        <v>812</v>
      </c>
      <c r="B696" t="s">
        <v>342</v>
      </c>
      <c r="C696">
        <v>0</v>
      </c>
    </row>
    <row r="697" spans="1:3">
      <c r="A697" t="s">
        <v>812</v>
      </c>
      <c r="B697" t="s">
        <v>343</v>
      </c>
      <c r="C697">
        <v>0</v>
      </c>
    </row>
    <row r="698" spans="1:3">
      <c r="A698" t="s">
        <v>812</v>
      </c>
      <c r="B698" t="s">
        <v>344</v>
      </c>
      <c r="C698">
        <v>0.02</v>
      </c>
    </row>
    <row r="699" spans="1:3">
      <c r="A699" t="s">
        <v>812</v>
      </c>
      <c r="B699" t="s">
        <v>345</v>
      </c>
      <c r="C699">
        <v>0</v>
      </c>
    </row>
    <row r="700" spans="1:3">
      <c r="A700" t="s">
        <v>812</v>
      </c>
      <c r="B700" t="s">
        <v>346</v>
      </c>
      <c r="C700">
        <v>0</v>
      </c>
    </row>
    <row r="701" spans="1:3">
      <c r="A701" t="s">
        <v>812</v>
      </c>
      <c r="B701" t="s">
        <v>347</v>
      </c>
      <c r="C701">
        <v>0</v>
      </c>
    </row>
    <row r="702" spans="1:3">
      <c r="A702" t="s">
        <v>812</v>
      </c>
      <c r="B702" t="s">
        <v>348</v>
      </c>
      <c r="C702">
        <v>0</v>
      </c>
    </row>
    <row r="703" spans="1:3">
      <c r="A703" t="s">
        <v>812</v>
      </c>
      <c r="B703" t="s">
        <v>349</v>
      </c>
      <c r="C703">
        <v>0</v>
      </c>
    </row>
    <row r="704" spans="1:3">
      <c r="A704" t="s">
        <v>812</v>
      </c>
      <c r="B704" t="s">
        <v>350</v>
      </c>
      <c r="C704">
        <v>0</v>
      </c>
    </row>
    <row r="705" spans="1:3">
      <c r="A705" t="s">
        <v>812</v>
      </c>
      <c r="B705" t="s">
        <v>351</v>
      </c>
      <c r="C705">
        <v>0</v>
      </c>
    </row>
    <row r="706" spans="1:3">
      <c r="A706" t="s">
        <v>812</v>
      </c>
      <c r="B706" t="s">
        <v>352</v>
      </c>
      <c r="C706">
        <v>0.02</v>
      </c>
    </row>
    <row r="707" spans="1:3">
      <c r="A707" t="s">
        <v>812</v>
      </c>
      <c r="B707" t="s">
        <v>353</v>
      </c>
      <c r="C707">
        <v>0</v>
      </c>
    </row>
    <row r="708" spans="1:3">
      <c r="A708" t="s">
        <v>812</v>
      </c>
      <c r="B708" t="s">
        <v>354</v>
      </c>
      <c r="C708">
        <v>0</v>
      </c>
    </row>
    <row r="709" spans="1:3">
      <c r="A709" t="s">
        <v>812</v>
      </c>
      <c r="B709" t="s">
        <v>355</v>
      </c>
      <c r="C709">
        <v>0</v>
      </c>
    </row>
    <row r="710" spans="1:3">
      <c r="A710" t="s">
        <v>812</v>
      </c>
      <c r="B710" t="s">
        <v>356</v>
      </c>
      <c r="C710">
        <v>0</v>
      </c>
    </row>
    <row r="712" spans="1:3">
      <c r="A712" t="s">
        <v>809</v>
      </c>
      <c r="B712" t="s">
        <v>815</v>
      </c>
      <c r="C712" t="s">
        <v>816</v>
      </c>
    </row>
    <row r="713" spans="1:3">
      <c r="A713" t="s">
        <v>812</v>
      </c>
      <c r="B713" t="s">
        <v>424</v>
      </c>
      <c r="C713">
        <v>0.54838709677419395</v>
      </c>
    </row>
    <row r="714" spans="1:3">
      <c r="A714" t="s">
        <v>812</v>
      </c>
      <c r="B714" t="s">
        <v>427</v>
      </c>
      <c r="C714">
        <v>0.225806451612903</v>
      </c>
    </row>
    <row r="715" spans="1:3">
      <c r="A715" t="s">
        <v>812</v>
      </c>
      <c r="B715" t="s">
        <v>428</v>
      </c>
      <c r="C715">
        <v>0.225806451612903</v>
      </c>
    </row>
    <row r="716" spans="1:3">
      <c r="A716" t="s">
        <v>812</v>
      </c>
      <c r="B716" t="s">
        <v>429</v>
      </c>
      <c r="C716">
        <v>0</v>
      </c>
    </row>
    <row r="718" spans="1:3">
      <c r="A718" t="s">
        <v>809</v>
      </c>
      <c r="B718" t="s">
        <v>817</v>
      </c>
      <c r="C718" t="s">
        <v>818</v>
      </c>
    </row>
    <row r="719" spans="1:3">
      <c r="A719" t="s">
        <v>812</v>
      </c>
      <c r="B719" t="s">
        <v>667</v>
      </c>
      <c r="C719">
        <v>0.12765957446808501</v>
      </c>
    </row>
    <row r="720" spans="1:3">
      <c r="A720" t="s">
        <v>812</v>
      </c>
      <c r="B720" t="s">
        <v>670</v>
      </c>
      <c r="C720">
        <v>0.48936170212766</v>
      </c>
    </row>
    <row r="721" spans="1:3">
      <c r="A721" t="s">
        <v>812</v>
      </c>
      <c r="B721" t="s">
        <v>671</v>
      </c>
      <c r="C721">
        <v>2.1276595744680899E-2</v>
      </c>
    </row>
    <row r="722" spans="1:3">
      <c r="A722" t="s">
        <v>812</v>
      </c>
      <c r="B722" t="s">
        <v>672</v>
      </c>
      <c r="C722">
        <v>0.36170212765957399</v>
      </c>
    </row>
    <row r="724" spans="1:3">
      <c r="A724" t="s">
        <v>809</v>
      </c>
      <c r="B724" t="s">
        <v>819</v>
      </c>
      <c r="C724" t="s">
        <v>820</v>
      </c>
    </row>
    <row r="725" spans="1:3">
      <c r="A725" t="s">
        <v>812</v>
      </c>
      <c r="B725" t="s">
        <v>420</v>
      </c>
      <c r="C725">
        <v>0.76470588235294101</v>
      </c>
    </row>
    <row r="726" spans="1:3">
      <c r="A726" t="s">
        <v>812</v>
      </c>
      <c r="B726" t="s">
        <v>422</v>
      </c>
      <c r="C726">
        <v>0.23529411764705899</v>
      </c>
    </row>
    <row r="728" spans="1:3">
      <c r="A728" t="s">
        <v>809</v>
      </c>
      <c r="B728" t="s">
        <v>821</v>
      </c>
      <c r="C728" t="s">
        <v>822</v>
      </c>
    </row>
    <row r="729" spans="1:3">
      <c r="A729" t="s">
        <v>812</v>
      </c>
      <c r="B729" t="s">
        <v>371</v>
      </c>
      <c r="C729">
        <v>0</v>
      </c>
    </row>
    <row r="730" spans="1:3">
      <c r="A730" t="s">
        <v>812</v>
      </c>
      <c r="B730" t="s">
        <v>374</v>
      </c>
      <c r="C730">
        <v>0.33333333333333298</v>
      </c>
    </row>
    <row r="731" spans="1:3">
      <c r="A731" t="s">
        <v>812</v>
      </c>
      <c r="B731" t="s">
        <v>375</v>
      </c>
      <c r="C731">
        <v>0.33333333333333298</v>
      </c>
    </row>
    <row r="732" spans="1:3">
      <c r="A732" t="s">
        <v>812</v>
      </c>
      <c r="B732" t="s">
        <v>376</v>
      </c>
      <c r="C732">
        <v>0</v>
      </c>
    </row>
    <row r="733" spans="1:3">
      <c r="A733" t="s">
        <v>812</v>
      </c>
      <c r="B733" t="s">
        <v>377</v>
      </c>
      <c r="C733">
        <v>0.33333333333333298</v>
      </c>
    </row>
    <row r="734" spans="1:3">
      <c r="A734" t="s">
        <v>812</v>
      </c>
      <c r="B734" t="s">
        <v>378</v>
      </c>
      <c r="C734">
        <v>0</v>
      </c>
    </row>
    <row r="735" spans="1:3">
      <c r="A735" t="s">
        <v>812</v>
      </c>
      <c r="B735" t="s">
        <v>379</v>
      </c>
      <c r="C735">
        <v>0</v>
      </c>
    </row>
    <row r="736" spans="1:3">
      <c r="A736" t="s">
        <v>812</v>
      </c>
      <c r="B736" t="s">
        <v>380</v>
      </c>
      <c r="C736">
        <v>0</v>
      </c>
    </row>
    <row r="737" spans="1:4">
      <c r="A737" t="s">
        <v>812</v>
      </c>
      <c r="B737" t="s">
        <v>381</v>
      </c>
      <c r="C737">
        <v>0</v>
      </c>
    </row>
    <row r="738" spans="1:4">
      <c r="A738" t="s">
        <v>812</v>
      </c>
      <c r="B738" t="s">
        <v>382</v>
      </c>
      <c r="C738">
        <v>0</v>
      </c>
    </row>
    <row r="739" spans="1:4">
      <c r="A739" t="s">
        <v>812</v>
      </c>
      <c r="B739" t="s">
        <v>383</v>
      </c>
      <c r="C739">
        <v>0</v>
      </c>
    </row>
    <row r="740" spans="1:4">
      <c r="A740" t="s">
        <v>812</v>
      </c>
      <c r="B740" t="s">
        <v>384</v>
      </c>
      <c r="C740">
        <v>0</v>
      </c>
    </row>
    <row r="741" spans="1:4">
      <c r="A741" t="s">
        <v>812</v>
      </c>
      <c r="B741" t="s">
        <v>385</v>
      </c>
      <c r="C741">
        <v>0</v>
      </c>
    </row>
    <row r="742" spans="1:4">
      <c r="A742" t="s">
        <v>812</v>
      </c>
      <c r="B742" t="s">
        <v>386</v>
      </c>
      <c r="C742">
        <v>0</v>
      </c>
    </row>
    <row r="743" spans="1:4">
      <c r="A743" t="s">
        <v>812</v>
      </c>
      <c r="B743" t="s">
        <v>387</v>
      </c>
      <c r="C743">
        <v>0</v>
      </c>
    </row>
    <row r="744" spans="1:4">
      <c r="A744" t="s">
        <v>812</v>
      </c>
      <c r="B744" t="s">
        <v>388</v>
      </c>
      <c r="C744">
        <v>0</v>
      </c>
    </row>
    <row r="745" spans="1:4">
      <c r="A745" t="s">
        <v>812</v>
      </c>
      <c r="B745" t="s">
        <v>389</v>
      </c>
      <c r="C745">
        <v>0</v>
      </c>
    </row>
    <row r="746" spans="1:4">
      <c r="A746" t="s">
        <v>812</v>
      </c>
      <c r="B746" t="s">
        <v>390</v>
      </c>
      <c r="C746">
        <v>0</v>
      </c>
    </row>
    <row r="748" spans="1:4">
      <c r="A748" t="s">
        <v>823</v>
      </c>
      <c r="B748" t="s">
        <v>824</v>
      </c>
      <c r="C748" t="s">
        <v>825</v>
      </c>
      <c r="D748" t="s">
        <v>826</v>
      </c>
    </row>
    <row r="749" spans="1:4">
      <c r="A749" t="s">
        <v>827</v>
      </c>
      <c r="B749" t="s">
        <v>828</v>
      </c>
      <c r="C749" t="s">
        <v>289</v>
      </c>
      <c r="D749" t="s">
        <v>829</v>
      </c>
    </row>
    <row r="750" spans="1:4">
      <c r="A750" t="s">
        <v>827</v>
      </c>
      <c r="B750" t="s">
        <v>828</v>
      </c>
      <c r="C750" t="s">
        <v>292</v>
      </c>
      <c r="D750" t="s">
        <v>830</v>
      </c>
    </row>
    <row r="751" spans="1:4">
      <c r="A751" t="s">
        <v>827</v>
      </c>
      <c r="B751" t="s">
        <v>828</v>
      </c>
      <c r="C751" t="s">
        <v>293</v>
      </c>
      <c r="D751" t="s">
        <v>831</v>
      </c>
    </row>
    <row r="752" spans="1:4">
      <c r="A752" t="s">
        <v>827</v>
      </c>
      <c r="B752" t="s">
        <v>828</v>
      </c>
      <c r="C752" t="s">
        <v>294</v>
      </c>
      <c r="D752" t="s">
        <v>832</v>
      </c>
    </row>
    <row r="753" spans="1:4">
      <c r="A753" t="s">
        <v>827</v>
      </c>
      <c r="B753" t="s">
        <v>828</v>
      </c>
      <c r="C753" t="s">
        <v>295</v>
      </c>
      <c r="D753" t="s">
        <v>833</v>
      </c>
    </row>
    <row r="754" spans="1:4">
      <c r="A754" t="s">
        <v>827</v>
      </c>
      <c r="B754" t="s">
        <v>828</v>
      </c>
      <c r="C754" t="s">
        <v>296</v>
      </c>
      <c r="D754" t="s">
        <v>834</v>
      </c>
    </row>
    <row r="755" spans="1:4">
      <c r="A755" t="s">
        <v>827</v>
      </c>
      <c r="B755" t="s">
        <v>828</v>
      </c>
      <c r="C755" t="s">
        <v>297</v>
      </c>
      <c r="D755" t="s">
        <v>835</v>
      </c>
    </row>
    <row r="756" spans="1:4">
      <c r="A756" t="s">
        <v>827</v>
      </c>
      <c r="B756" t="s">
        <v>828</v>
      </c>
      <c r="C756" t="s">
        <v>298</v>
      </c>
      <c r="D756" t="s">
        <v>836</v>
      </c>
    </row>
    <row r="757" spans="1:4">
      <c r="A757" t="s">
        <v>827</v>
      </c>
      <c r="B757" t="s">
        <v>828</v>
      </c>
      <c r="C757" t="s">
        <v>299</v>
      </c>
      <c r="D757" t="s">
        <v>837</v>
      </c>
    </row>
    <row r="758" spans="1:4">
      <c r="A758" t="s">
        <v>827</v>
      </c>
      <c r="B758" t="s">
        <v>828</v>
      </c>
      <c r="C758" t="s">
        <v>300</v>
      </c>
      <c r="D758" t="s">
        <v>838</v>
      </c>
    </row>
    <row r="759" spans="1:4">
      <c r="A759" t="s">
        <v>827</v>
      </c>
      <c r="B759" t="s">
        <v>828</v>
      </c>
      <c r="C759" t="s">
        <v>301</v>
      </c>
      <c r="D759" t="s">
        <v>839</v>
      </c>
    </row>
    <row r="760" spans="1:4">
      <c r="A760" t="s">
        <v>827</v>
      </c>
      <c r="B760" t="s">
        <v>828</v>
      </c>
      <c r="C760" t="s">
        <v>302</v>
      </c>
      <c r="D760" t="s">
        <v>840</v>
      </c>
    </row>
    <row r="761" spans="1:4">
      <c r="A761" t="s">
        <v>827</v>
      </c>
      <c r="B761" t="s">
        <v>828</v>
      </c>
      <c r="C761" t="s">
        <v>303</v>
      </c>
      <c r="D761" t="s">
        <v>841</v>
      </c>
    </row>
    <row r="762" spans="1:4">
      <c r="A762" t="s">
        <v>827</v>
      </c>
      <c r="B762" t="s">
        <v>828</v>
      </c>
      <c r="C762" t="s">
        <v>304</v>
      </c>
      <c r="D762" t="s">
        <v>842</v>
      </c>
    </row>
    <row r="763" spans="1:4">
      <c r="A763" t="s">
        <v>827</v>
      </c>
      <c r="B763" t="s">
        <v>828</v>
      </c>
      <c r="C763" t="s">
        <v>305</v>
      </c>
      <c r="D763" t="s">
        <v>843</v>
      </c>
    </row>
    <row r="764" spans="1:4">
      <c r="A764" t="s">
        <v>827</v>
      </c>
      <c r="B764" t="s">
        <v>828</v>
      </c>
      <c r="C764" t="s">
        <v>306</v>
      </c>
      <c r="D764" t="s">
        <v>844</v>
      </c>
    </row>
    <row r="765" spans="1:4">
      <c r="A765" t="s">
        <v>827</v>
      </c>
      <c r="B765" t="s">
        <v>828</v>
      </c>
      <c r="C765" t="s">
        <v>307</v>
      </c>
      <c r="D765" t="s">
        <v>845</v>
      </c>
    </row>
    <row r="766" spans="1:4">
      <c r="A766" t="s">
        <v>827</v>
      </c>
      <c r="B766" t="s">
        <v>828</v>
      </c>
      <c r="C766" t="s">
        <v>308</v>
      </c>
      <c r="D766" t="s">
        <v>846</v>
      </c>
    </row>
    <row r="767" spans="1:4">
      <c r="A767" t="s">
        <v>827</v>
      </c>
      <c r="B767" t="s">
        <v>828</v>
      </c>
      <c r="C767" t="s">
        <v>309</v>
      </c>
      <c r="D767" t="s">
        <v>847</v>
      </c>
    </row>
    <row r="768" spans="1:4">
      <c r="A768" t="s">
        <v>827</v>
      </c>
      <c r="B768" t="s">
        <v>828</v>
      </c>
      <c r="C768" t="s">
        <v>310</v>
      </c>
      <c r="D768" t="s">
        <v>848</v>
      </c>
    </row>
    <row r="769" spans="1:4">
      <c r="A769" t="s">
        <v>827</v>
      </c>
      <c r="B769" t="s">
        <v>828</v>
      </c>
      <c r="C769" t="s">
        <v>311</v>
      </c>
      <c r="D769" t="s">
        <v>849</v>
      </c>
    </row>
    <row r="770" spans="1:4">
      <c r="A770" t="s">
        <v>827</v>
      </c>
      <c r="B770" t="s">
        <v>850</v>
      </c>
      <c r="C770" t="s">
        <v>313</v>
      </c>
    </row>
    <row r="771" spans="1:4">
      <c r="A771" t="s">
        <v>827</v>
      </c>
      <c r="B771" t="s">
        <v>850</v>
      </c>
      <c r="C771" t="s">
        <v>315</v>
      </c>
    </row>
    <row r="772" spans="1:4">
      <c r="A772" t="s">
        <v>827</v>
      </c>
      <c r="B772" t="s">
        <v>850</v>
      </c>
      <c r="C772" t="s">
        <v>316</v>
      </c>
    </row>
    <row r="773" spans="1:4">
      <c r="A773" t="s">
        <v>827</v>
      </c>
      <c r="B773" t="s">
        <v>850</v>
      </c>
      <c r="C773" t="s">
        <v>317</v>
      </c>
    </row>
    <row r="774" spans="1:4">
      <c r="A774" t="s">
        <v>827</v>
      </c>
      <c r="B774" t="s">
        <v>850</v>
      </c>
      <c r="C774" t="s">
        <v>318</v>
      </c>
    </row>
    <row r="775" spans="1:4">
      <c r="A775" t="s">
        <v>827</v>
      </c>
      <c r="B775" t="s">
        <v>850</v>
      </c>
      <c r="C775" t="s">
        <v>319</v>
      </c>
    </row>
    <row r="776" spans="1:4">
      <c r="A776" t="s">
        <v>827</v>
      </c>
      <c r="B776" t="s">
        <v>850</v>
      </c>
      <c r="C776" t="s">
        <v>320</v>
      </c>
    </row>
    <row r="777" spans="1:4">
      <c r="A777" t="s">
        <v>827</v>
      </c>
      <c r="B777" t="s">
        <v>850</v>
      </c>
      <c r="C777" t="s">
        <v>321</v>
      </c>
    </row>
    <row r="778" spans="1:4">
      <c r="A778" t="s">
        <v>827</v>
      </c>
      <c r="B778" t="s">
        <v>850</v>
      </c>
      <c r="C778" t="s">
        <v>322</v>
      </c>
    </row>
    <row r="779" spans="1:4">
      <c r="A779" t="s">
        <v>827</v>
      </c>
      <c r="B779" t="s">
        <v>850</v>
      </c>
      <c r="C779" t="s">
        <v>323</v>
      </c>
    </row>
    <row r="780" spans="1:4">
      <c r="A780" t="s">
        <v>827</v>
      </c>
      <c r="B780" t="s">
        <v>850</v>
      </c>
      <c r="C780" t="s">
        <v>324</v>
      </c>
    </row>
    <row r="781" spans="1:4">
      <c r="A781" t="s">
        <v>827</v>
      </c>
      <c r="B781" t="s">
        <v>850</v>
      </c>
      <c r="C781" t="s">
        <v>325</v>
      </c>
    </row>
    <row r="782" spans="1:4">
      <c r="A782" t="s">
        <v>827</v>
      </c>
      <c r="B782" t="s">
        <v>850</v>
      </c>
      <c r="C782" t="s">
        <v>326</v>
      </c>
    </row>
    <row r="783" spans="1:4">
      <c r="A783" t="s">
        <v>827</v>
      </c>
      <c r="B783" t="s">
        <v>850</v>
      </c>
      <c r="C783" t="s">
        <v>327</v>
      </c>
    </row>
    <row r="784" spans="1:4">
      <c r="A784" t="s">
        <v>827</v>
      </c>
      <c r="B784" t="s">
        <v>850</v>
      </c>
      <c r="C784" t="s">
        <v>328</v>
      </c>
    </row>
    <row r="785" spans="1:3">
      <c r="A785" t="s">
        <v>827</v>
      </c>
      <c r="B785" t="s">
        <v>850</v>
      </c>
      <c r="C785" t="s">
        <v>329</v>
      </c>
    </row>
    <row r="786" spans="1:3">
      <c r="A786" t="s">
        <v>827</v>
      </c>
      <c r="B786" t="s">
        <v>850</v>
      </c>
      <c r="C786" t="s">
        <v>330</v>
      </c>
    </row>
    <row r="787" spans="1:3">
      <c r="A787" t="s">
        <v>827</v>
      </c>
      <c r="B787" t="s">
        <v>850</v>
      </c>
      <c r="C787" t="s">
        <v>331</v>
      </c>
    </row>
    <row r="788" spans="1:3">
      <c r="A788" t="s">
        <v>827</v>
      </c>
      <c r="B788" t="s">
        <v>850</v>
      </c>
      <c r="C788" t="s">
        <v>332</v>
      </c>
    </row>
    <row r="789" spans="1:3">
      <c r="A789" t="s">
        <v>827</v>
      </c>
      <c r="B789" t="s">
        <v>850</v>
      </c>
      <c r="C789" t="s">
        <v>333</v>
      </c>
    </row>
    <row r="790" spans="1:3">
      <c r="A790" t="s">
        <v>827</v>
      </c>
      <c r="B790" t="s">
        <v>850</v>
      </c>
      <c r="C790" t="s">
        <v>334</v>
      </c>
    </row>
    <row r="791" spans="1:3">
      <c r="A791" t="s">
        <v>827</v>
      </c>
      <c r="B791" t="s">
        <v>850</v>
      </c>
      <c r="C791" t="s">
        <v>335</v>
      </c>
    </row>
    <row r="792" spans="1:3">
      <c r="A792" t="s">
        <v>827</v>
      </c>
      <c r="B792" t="s">
        <v>850</v>
      </c>
      <c r="C792" t="s">
        <v>336</v>
      </c>
    </row>
    <row r="793" spans="1:3">
      <c r="A793" t="s">
        <v>827</v>
      </c>
      <c r="B793" t="s">
        <v>850</v>
      </c>
      <c r="C793" t="s">
        <v>337</v>
      </c>
    </row>
    <row r="794" spans="1:3">
      <c r="A794" t="s">
        <v>827</v>
      </c>
      <c r="B794" t="s">
        <v>850</v>
      </c>
      <c r="C794" t="s">
        <v>338</v>
      </c>
    </row>
    <row r="795" spans="1:3">
      <c r="A795" t="s">
        <v>827</v>
      </c>
      <c r="B795" t="s">
        <v>850</v>
      </c>
      <c r="C795" t="s">
        <v>339</v>
      </c>
    </row>
    <row r="796" spans="1:3">
      <c r="A796" t="s">
        <v>827</v>
      </c>
      <c r="B796" t="s">
        <v>850</v>
      </c>
      <c r="C796" t="s">
        <v>340</v>
      </c>
    </row>
    <row r="797" spans="1:3">
      <c r="A797" t="s">
        <v>827</v>
      </c>
      <c r="B797" t="s">
        <v>850</v>
      </c>
      <c r="C797" t="s">
        <v>341</v>
      </c>
    </row>
    <row r="798" spans="1:3">
      <c r="A798" t="s">
        <v>827</v>
      </c>
      <c r="B798" t="s">
        <v>850</v>
      </c>
      <c r="C798" t="s">
        <v>342</v>
      </c>
    </row>
    <row r="799" spans="1:3">
      <c r="A799" t="s">
        <v>827</v>
      </c>
      <c r="B799" t="s">
        <v>850</v>
      </c>
      <c r="C799" t="s">
        <v>343</v>
      </c>
    </row>
    <row r="800" spans="1:3">
      <c r="A800" t="s">
        <v>827</v>
      </c>
      <c r="B800" t="s">
        <v>850</v>
      </c>
      <c r="C800" t="s">
        <v>344</v>
      </c>
    </row>
    <row r="801" spans="1:4">
      <c r="A801" t="s">
        <v>827</v>
      </c>
      <c r="B801" t="s">
        <v>850</v>
      </c>
      <c r="C801" t="s">
        <v>345</v>
      </c>
    </row>
    <row r="802" spans="1:4">
      <c r="A802" t="s">
        <v>827</v>
      </c>
      <c r="B802" t="s">
        <v>850</v>
      </c>
      <c r="C802" t="s">
        <v>346</v>
      </c>
    </row>
    <row r="803" spans="1:4">
      <c r="A803" t="s">
        <v>827</v>
      </c>
      <c r="B803" t="s">
        <v>850</v>
      </c>
      <c r="C803" t="s">
        <v>347</v>
      </c>
    </row>
    <row r="804" spans="1:4">
      <c r="A804" t="s">
        <v>827</v>
      </c>
      <c r="B804" t="s">
        <v>850</v>
      </c>
      <c r="C804" t="s">
        <v>348</v>
      </c>
    </row>
    <row r="805" spans="1:4">
      <c r="A805" t="s">
        <v>827</v>
      </c>
      <c r="B805" t="s">
        <v>850</v>
      </c>
      <c r="C805" t="s">
        <v>349</v>
      </c>
    </row>
    <row r="806" spans="1:4">
      <c r="A806" t="s">
        <v>827</v>
      </c>
      <c r="B806" t="s">
        <v>850</v>
      </c>
      <c r="C806" t="s">
        <v>350</v>
      </c>
    </row>
    <row r="807" spans="1:4">
      <c r="A807" t="s">
        <v>827</v>
      </c>
      <c r="B807" t="s">
        <v>850</v>
      </c>
      <c r="C807" t="s">
        <v>351</v>
      </c>
    </row>
    <row r="808" spans="1:4">
      <c r="A808" t="s">
        <v>827</v>
      </c>
      <c r="B808" t="s">
        <v>850</v>
      </c>
      <c r="C808" t="s">
        <v>352</v>
      </c>
    </row>
    <row r="809" spans="1:4">
      <c r="A809" t="s">
        <v>827</v>
      </c>
      <c r="B809" t="s">
        <v>850</v>
      </c>
      <c r="C809" t="s">
        <v>353</v>
      </c>
    </row>
    <row r="810" spans="1:4">
      <c r="A810" t="s">
        <v>827</v>
      </c>
      <c r="B810" t="s">
        <v>850</v>
      </c>
      <c r="C810" t="s">
        <v>354</v>
      </c>
    </row>
    <row r="811" spans="1:4">
      <c r="A811" t="s">
        <v>827</v>
      </c>
      <c r="B811" t="s">
        <v>850</v>
      </c>
      <c r="C811" t="s">
        <v>355</v>
      </c>
    </row>
    <row r="812" spans="1:4">
      <c r="A812" t="s">
        <v>827</v>
      </c>
      <c r="B812" t="s">
        <v>850</v>
      </c>
      <c r="C812" t="s">
        <v>356</v>
      </c>
    </row>
    <row r="813" spans="1:4">
      <c r="A813" t="s">
        <v>827</v>
      </c>
      <c r="B813" t="s">
        <v>851</v>
      </c>
      <c r="C813" t="s">
        <v>362</v>
      </c>
      <c r="D813" t="s">
        <v>852</v>
      </c>
    </row>
    <row r="814" spans="1:4">
      <c r="A814" t="s">
        <v>827</v>
      </c>
      <c r="B814" t="s">
        <v>851</v>
      </c>
      <c r="C814" t="s">
        <v>364</v>
      </c>
      <c r="D814" t="s">
        <v>853</v>
      </c>
    </row>
    <row r="815" spans="1:4">
      <c r="A815" t="s">
        <v>827</v>
      </c>
      <c r="B815" t="s">
        <v>851</v>
      </c>
      <c r="C815" t="s">
        <v>365</v>
      </c>
      <c r="D815" t="s">
        <v>854</v>
      </c>
    </row>
    <row r="816" spans="1:4">
      <c r="A816" t="s">
        <v>827</v>
      </c>
      <c r="B816" t="s">
        <v>851</v>
      </c>
      <c r="C816" t="s">
        <v>366</v>
      </c>
      <c r="D816" t="s">
        <v>855</v>
      </c>
    </row>
    <row r="817" spans="1:4">
      <c r="A817" t="s">
        <v>827</v>
      </c>
      <c r="B817" t="s">
        <v>851</v>
      </c>
      <c r="C817" t="s">
        <v>367</v>
      </c>
      <c r="D817" t="s">
        <v>856</v>
      </c>
    </row>
    <row r="818" spans="1:4">
      <c r="A818" t="s">
        <v>827</v>
      </c>
      <c r="B818" t="s">
        <v>851</v>
      </c>
      <c r="C818" t="s">
        <v>368</v>
      </c>
      <c r="D818" t="s">
        <v>857</v>
      </c>
    </row>
    <row r="819" spans="1:4">
      <c r="A819" t="s">
        <v>827</v>
      </c>
      <c r="B819" t="s">
        <v>858</v>
      </c>
      <c r="C819">
        <v>1</v>
      </c>
    </row>
    <row r="820" spans="1:4">
      <c r="A820" t="s">
        <v>827</v>
      </c>
      <c r="B820" t="s">
        <v>858</v>
      </c>
      <c r="C820">
        <v>2</v>
      </c>
    </row>
    <row r="821" spans="1:4">
      <c r="A821" t="s">
        <v>827</v>
      </c>
      <c r="B821" t="s">
        <v>858</v>
      </c>
      <c r="C821">
        <v>3</v>
      </c>
    </row>
    <row r="822" spans="1:4">
      <c r="A822" t="s">
        <v>827</v>
      </c>
      <c r="B822" t="s">
        <v>858</v>
      </c>
      <c r="C822">
        <v>4</v>
      </c>
    </row>
    <row r="823" spans="1:4">
      <c r="A823" t="s">
        <v>827</v>
      </c>
      <c r="B823" t="s">
        <v>858</v>
      </c>
      <c r="C823">
        <v>5</v>
      </c>
    </row>
    <row r="824" spans="1:4">
      <c r="A824" t="s">
        <v>827</v>
      </c>
      <c r="B824" t="s">
        <v>858</v>
      </c>
      <c r="C824">
        <v>6</v>
      </c>
    </row>
    <row r="825" spans="1:4">
      <c r="A825" t="s">
        <v>827</v>
      </c>
      <c r="B825" t="s">
        <v>858</v>
      </c>
      <c r="C825">
        <v>7</v>
      </c>
    </row>
    <row r="826" spans="1:4">
      <c r="A826" t="s">
        <v>827</v>
      </c>
      <c r="B826" t="s">
        <v>858</v>
      </c>
      <c r="C826">
        <v>8</v>
      </c>
    </row>
    <row r="827" spans="1:4">
      <c r="A827" t="s">
        <v>827</v>
      </c>
      <c r="B827" t="s">
        <v>858</v>
      </c>
      <c r="C827">
        <v>9</v>
      </c>
    </row>
    <row r="828" spans="1:4">
      <c r="A828" t="s">
        <v>827</v>
      </c>
      <c r="B828" t="s">
        <v>858</v>
      </c>
      <c r="C828">
        <v>10</v>
      </c>
    </row>
    <row r="829" spans="1:4">
      <c r="A829" t="s">
        <v>827</v>
      </c>
      <c r="B829" t="s">
        <v>858</v>
      </c>
      <c r="C829">
        <v>11</v>
      </c>
    </row>
    <row r="830" spans="1:4">
      <c r="A830" t="s">
        <v>827</v>
      </c>
      <c r="B830" t="s">
        <v>858</v>
      </c>
      <c r="C830">
        <v>12</v>
      </c>
    </row>
    <row r="831" spans="1:4">
      <c r="A831" t="s">
        <v>827</v>
      </c>
      <c r="B831" t="s">
        <v>859</v>
      </c>
      <c r="C831">
        <v>1900</v>
      </c>
    </row>
    <row r="832" spans="1:4">
      <c r="A832" t="s">
        <v>827</v>
      </c>
      <c r="B832" t="s">
        <v>859</v>
      </c>
      <c r="C832">
        <v>1901</v>
      </c>
    </row>
    <row r="833" spans="1:3">
      <c r="A833" t="s">
        <v>827</v>
      </c>
      <c r="B833" t="s">
        <v>859</v>
      </c>
      <c r="C833">
        <v>1902</v>
      </c>
    </row>
    <row r="834" spans="1:3">
      <c r="A834" t="s">
        <v>827</v>
      </c>
      <c r="B834" t="s">
        <v>859</v>
      </c>
      <c r="C834">
        <v>1903</v>
      </c>
    </row>
    <row r="835" spans="1:3">
      <c r="A835" t="s">
        <v>827</v>
      </c>
      <c r="B835" t="s">
        <v>859</v>
      </c>
      <c r="C835">
        <v>1904</v>
      </c>
    </row>
    <row r="836" spans="1:3">
      <c r="A836" t="s">
        <v>827</v>
      </c>
      <c r="B836" t="s">
        <v>859</v>
      </c>
      <c r="C836">
        <v>1905</v>
      </c>
    </row>
    <row r="837" spans="1:3">
      <c r="A837" t="s">
        <v>827</v>
      </c>
      <c r="B837" t="s">
        <v>859</v>
      </c>
      <c r="C837">
        <v>1906</v>
      </c>
    </row>
    <row r="838" spans="1:3">
      <c r="A838" t="s">
        <v>827</v>
      </c>
      <c r="B838" t="s">
        <v>859</v>
      </c>
      <c r="C838">
        <v>1907</v>
      </c>
    </row>
    <row r="839" spans="1:3">
      <c r="A839" t="s">
        <v>827</v>
      </c>
      <c r="B839" t="s">
        <v>859</v>
      </c>
      <c r="C839">
        <v>1908</v>
      </c>
    </row>
    <row r="840" spans="1:3">
      <c r="A840" t="s">
        <v>827</v>
      </c>
      <c r="B840" t="s">
        <v>859</v>
      </c>
      <c r="C840">
        <v>1909</v>
      </c>
    </row>
    <row r="841" spans="1:3">
      <c r="A841" t="s">
        <v>827</v>
      </c>
      <c r="B841" t="s">
        <v>859</v>
      </c>
      <c r="C841">
        <v>1910</v>
      </c>
    </row>
    <row r="842" spans="1:3">
      <c r="A842" t="s">
        <v>827</v>
      </c>
      <c r="B842" t="s">
        <v>859</v>
      </c>
      <c r="C842">
        <v>1911</v>
      </c>
    </row>
    <row r="843" spans="1:3">
      <c r="A843" t="s">
        <v>827</v>
      </c>
      <c r="B843" t="s">
        <v>859</v>
      </c>
      <c r="C843">
        <v>1912</v>
      </c>
    </row>
    <row r="844" spans="1:3">
      <c r="A844" t="s">
        <v>827</v>
      </c>
      <c r="B844" t="s">
        <v>859</v>
      </c>
      <c r="C844">
        <v>1913</v>
      </c>
    </row>
    <row r="845" spans="1:3">
      <c r="A845" t="s">
        <v>827</v>
      </c>
      <c r="B845" t="s">
        <v>859</v>
      </c>
      <c r="C845">
        <v>1914</v>
      </c>
    </row>
    <row r="846" spans="1:3">
      <c r="A846" t="s">
        <v>827</v>
      </c>
      <c r="B846" t="s">
        <v>859</v>
      </c>
      <c r="C846">
        <v>1915</v>
      </c>
    </row>
    <row r="847" spans="1:3">
      <c r="A847" t="s">
        <v>827</v>
      </c>
      <c r="B847" t="s">
        <v>859</v>
      </c>
      <c r="C847">
        <v>1916</v>
      </c>
    </row>
    <row r="848" spans="1:3">
      <c r="A848" t="s">
        <v>827</v>
      </c>
      <c r="B848" t="s">
        <v>859</v>
      </c>
      <c r="C848">
        <v>1917</v>
      </c>
    </row>
    <row r="849" spans="1:3">
      <c r="A849" t="s">
        <v>827</v>
      </c>
      <c r="B849" t="s">
        <v>859</v>
      </c>
      <c r="C849">
        <v>1918</v>
      </c>
    </row>
    <row r="850" spans="1:3">
      <c r="A850" t="s">
        <v>827</v>
      </c>
      <c r="B850" t="s">
        <v>859</v>
      </c>
      <c r="C850">
        <v>1919</v>
      </c>
    </row>
    <row r="851" spans="1:3">
      <c r="A851" t="s">
        <v>827</v>
      </c>
      <c r="B851" t="s">
        <v>859</v>
      </c>
      <c r="C851">
        <v>1920</v>
      </c>
    </row>
    <row r="852" spans="1:3">
      <c r="A852" t="s">
        <v>827</v>
      </c>
      <c r="B852" t="s">
        <v>859</v>
      </c>
      <c r="C852">
        <v>1921</v>
      </c>
    </row>
    <row r="853" spans="1:3">
      <c r="A853" t="s">
        <v>827</v>
      </c>
      <c r="B853" t="s">
        <v>859</v>
      </c>
      <c r="C853">
        <v>1922</v>
      </c>
    </row>
    <row r="854" spans="1:3">
      <c r="A854" t="s">
        <v>827</v>
      </c>
      <c r="B854" t="s">
        <v>859</v>
      </c>
      <c r="C854">
        <v>1923</v>
      </c>
    </row>
    <row r="855" spans="1:3">
      <c r="A855" t="s">
        <v>827</v>
      </c>
      <c r="B855" t="s">
        <v>859</v>
      </c>
      <c r="C855">
        <v>1924</v>
      </c>
    </row>
    <row r="856" spans="1:3">
      <c r="A856" t="s">
        <v>827</v>
      </c>
      <c r="B856" t="s">
        <v>859</v>
      </c>
      <c r="C856">
        <v>1925</v>
      </c>
    </row>
    <row r="857" spans="1:3">
      <c r="A857" t="s">
        <v>827</v>
      </c>
      <c r="B857" t="s">
        <v>859</v>
      </c>
      <c r="C857">
        <v>1926</v>
      </c>
    </row>
    <row r="858" spans="1:3">
      <c r="A858" t="s">
        <v>827</v>
      </c>
      <c r="B858" t="s">
        <v>859</v>
      </c>
      <c r="C858">
        <v>1927</v>
      </c>
    </row>
    <row r="859" spans="1:3">
      <c r="A859" t="s">
        <v>827</v>
      </c>
      <c r="B859" t="s">
        <v>859</v>
      </c>
      <c r="C859">
        <v>1928</v>
      </c>
    </row>
    <row r="860" spans="1:3">
      <c r="A860" t="s">
        <v>827</v>
      </c>
      <c r="B860" t="s">
        <v>859</v>
      </c>
      <c r="C860">
        <v>1929</v>
      </c>
    </row>
    <row r="861" spans="1:3">
      <c r="A861" t="s">
        <v>827</v>
      </c>
      <c r="B861" t="s">
        <v>859</v>
      </c>
      <c r="C861">
        <v>1930</v>
      </c>
    </row>
    <row r="862" spans="1:3">
      <c r="A862" t="s">
        <v>827</v>
      </c>
      <c r="B862" t="s">
        <v>859</v>
      </c>
      <c r="C862">
        <v>1931</v>
      </c>
    </row>
    <row r="863" spans="1:3">
      <c r="A863" t="s">
        <v>827</v>
      </c>
      <c r="B863" t="s">
        <v>859</v>
      </c>
      <c r="C863">
        <v>1932</v>
      </c>
    </row>
    <row r="864" spans="1:3">
      <c r="A864" t="s">
        <v>827</v>
      </c>
      <c r="B864" t="s">
        <v>859</v>
      </c>
      <c r="C864">
        <v>1933</v>
      </c>
    </row>
    <row r="865" spans="1:3">
      <c r="A865" t="s">
        <v>827</v>
      </c>
      <c r="B865" t="s">
        <v>859</v>
      </c>
      <c r="C865">
        <v>1934</v>
      </c>
    </row>
    <row r="866" spans="1:3">
      <c r="A866" t="s">
        <v>827</v>
      </c>
      <c r="B866" t="s">
        <v>859</v>
      </c>
      <c r="C866">
        <v>1935</v>
      </c>
    </row>
    <row r="867" spans="1:3">
      <c r="A867" t="s">
        <v>827</v>
      </c>
      <c r="B867" t="s">
        <v>859</v>
      </c>
      <c r="C867">
        <v>1936</v>
      </c>
    </row>
    <row r="868" spans="1:3">
      <c r="A868" t="s">
        <v>827</v>
      </c>
      <c r="B868" t="s">
        <v>859</v>
      </c>
      <c r="C868">
        <v>1937</v>
      </c>
    </row>
    <row r="869" spans="1:3">
      <c r="A869" t="s">
        <v>827</v>
      </c>
      <c r="B869" t="s">
        <v>859</v>
      </c>
      <c r="C869">
        <v>1938</v>
      </c>
    </row>
    <row r="870" spans="1:3">
      <c r="A870" t="s">
        <v>827</v>
      </c>
      <c r="B870" t="s">
        <v>859</v>
      </c>
      <c r="C870">
        <v>1939</v>
      </c>
    </row>
    <row r="871" spans="1:3">
      <c r="A871" t="s">
        <v>827</v>
      </c>
      <c r="B871" t="s">
        <v>859</v>
      </c>
      <c r="C871">
        <v>1940</v>
      </c>
    </row>
    <row r="872" spans="1:3">
      <c r="A872" t="s">
        <v>827</v>
      </c>
      <c r="B872" t="s">
        <v>859</v>
      </c>
      <c r="C872">
        <v>1941</v>
      </c>
    </row>
    <row r="873" spans="1:3">
      <c r="A873" t="s">
        <v>827</v>
      </c>
      <c r="B873" t="s">
        <v>859</v>
      </c>
      <c r="C873">
        <v>1942</v>
      </c>
    </row>
    <row r="874" spans="1:3">
      <c r="A874" t="s">
        <v>827</v>
      </c>
      <c r="B874" t="s">
        <v>859</v>
      </c>
      <c r="C874">
        <v>1943</v>
      </c>
    </row>
    <row r="875" spans="1:3">
      <c r="A875" t="s">
        <v>827</v>
      </c>
      <c r="B875" t="s">
        <v>859</v>
      </c>
      <c r="C875">
        <v>1944</v>
      </c>
    </row>
    <row r="876" spans="1:3">
      <c r="A876" t="s">
        <v>827</v>
      </c>
      <c r="B876" t="s">
        <v>859</v>
      </c>
      <c r="C876">
        <v>1945</v>
      </c>
    </row>
    <row r="877" spans="1:3">
      <c r="A877" t="s">
        <v>827</v>
      </c>
      <c r="B877" t="s">
        <v>859</v>
      </c>
      <c r="C877">
        <v>1946</v>
      </c>
    </row>
    <row r="878" spans="1:3">
      <c r="A878" t="s">
        <v>827</v>
      </c>
      <c r="B878" t="s">
        <v>859</v>
      </c>
      <c r="C878">
        <v>1947</v>
      </c>
    </row>
    <row r="879" spans="1:3">
      <c r="A879" t="s">
        <v>827</v>
      </c>
      <c r="B879" t="s">
        <v>859</v>
      </c>
      <c r="C879">
        <v>1948</v>
      </c>
    </row>
    <row r="880" spans="1:3">
      <c r="A880" t="s">
        <v>827</v>
      </c>
      <c r="B880" t="s">
        <v>859</v>
      </c>
      <c r="C880">
        <v>1949</v>
      </c>
    </row>
    <row r="881" spans="1:3">
      <c r="A881" t="s">
        <v>827</v>
      </c>
      <c r="B881" t="s">
        <v>859</v>
      </c>
      <c r="C881">
        <v>1950</v>
      </c>
    </row>
    <row r="882" spans="1:3">
      <c r="A882" t="s">
        <v>827</v>
      </c>
      <c r="B882" t="s">
        <v>859</v>
      </c>
      <c r="C882">
        <v>1951</v>
      </c>
    </row>
    <row r="883" spans="1:3">
      <c r="A883" t="s">
        <v>827</v>
      </c>
      <c r="B883" t="s">
        <v>859</v>
      </c>
      <c r="C883">
        <v>1952</v>
      </c>
    </row>
    <row r="884" spans="1:3">
      <c r="A884" t="s">
        <v>827</v>
      </c>
      <c r="B884" t="s">
        <v>859</v>
      </c>
      <c r="C884">
        <v>1953</v>
      </c>
    </row>
    <row r="885" spans="1:3">
      <c r="A885" t="s">
        <v>827</v>
      </c>
      <c r="B885" t="s">
        <v>859</v>
      </c>
      <c r="C885">
        <v>1954</v>
      </c>
    </row>
    <row r="886" spans="1:3">
      <c r="A886" t="s">
        <v>827</v>
      </c>
      <c r="B886" t="s">
        <v>859</v>
      </c>
      <c r="C886">
        <v>1955</v>
      </c>
    </row>
    <row r="887" spans="1:3">
      <c r="A887" t="s">
        <v>827</v>
      </c>
      <c r="B887" t="s">
        <v>859</v>
      </c>
      <c r="C887">
        <v>1956</v>
      </c>
    </row>
    <row r="888" spans="1:3">
      <c r="A888" t="s">
        <v>827</v>
      </c>
      <c r="B888" t="s">
        <v>859</v>
      </c>
      <c r="C888">
        <v>1957</v>
      </c>
    </row>
    <row r="889" spans="1:3">
      <c r="A889" t="s">
        <v>827</v>
      </c>
      <c r="B889" t="s">
        <v>859</v>
      </c>
      <c r="C889">
        <v>1958</v>
      </c>
    </row>
    <row r="890" spans="1:3">
      <c r="A890" t="s">
        <v>827</v>
      </c>
      <c r="B890" t="s">
        <v>859</v>
      </c>
      <c r="C890">
        <v>1959</v>
      </c>
    </row>
    <row r="891" spans="1:3">
      <c r="A891" t="s">
        <v>827</v>
      </c>
      <c r="B891" t="s">
        <v>859</v>
      </c>
      <c r="C891">
        <v>1960</v>
      </c>
    </row>
    <row r="892" spans="1:3">
      <c r="A892" t="s">
        <v>827</v>
      </c>
      <c r="B892" t="s">
        <v>859</v>
      </c>
      <c r="C892">
        <v>1961</v>
      </c>
    </row>
    <row r="893" spans="1:3">
      <c r="A893" t="s">
        <v>827</v>
      </c>
      <c r="B893" t="s">
        <v>859</v>
      </c>
      <c r="C893">
        <v>1962</v>
      </c>
    </row>
    <row r="894" spans="1:3">
      <c r="A894" t="s">
        <v>827</v>
      </c>
      <c r="B894" t="s">
        <v>859</v>
      </c>
      <c r="C894">
        <v>1963</v>
      </c>
    </row>
    <row r="895" spans="1:3">
      <c r="A895" t="s">
        <v>827</v>
      </c>
      <c r="B895" t="s">
        <v>859</v>
      </c>
      <c r="C895">
        <v>1964</v>
      </c>
    </row>
    <row r="896" spans="1:3">
      <c r="A896" t="s">
        <v>827</v>
      </c>
      <c r="B896" t="s">
        <v>859</v>
      </c>
      <c r="C896">
        <v>1965</v>
      </c>
    </row>
    <row r="897" spans="1:3">
      <c r="A897" t="s">
        <v>827</v>
      </c>
      <c r="B897" t="s">
        <v>859</v>
      </c>
      <c r="C897">
        <v>1966</v>
      </c>
    </row>
    <row r="898" spans="1:3">
      <c r="A898" t="s">
        <v>827</v>
      </c>
      <c r="B898" t="s">
        <v>859</v>
      </c>
      <c r="C898">
        <v>1967</v>
      </c>
    </row>
    <row r="899" spans="1:3">
      <c r="A899" t="s">
        <v>827</v>
      </c>
      <c r="B899" t="s">
        <v>859</v>
      </c>
      <c r="C899">
        <v>1968</v>
      </c>
    </row>
    <row r="900" spans="1:3">
      <c r="A900" t="s">
        <v>827</v>
      </c>
      <c r="B900" t="s">
        <v>859</v>
      </c>
      <c r="C900">
        <v>1969</v>
      </c>
    </row>
    <row r="901" spans="1:3">
      <c r="A901" t="s">
        <v>827</v>
      </c>
      <c r="B901" t="s">
        <v>859</v>
      </c>
      <c r="C901">
        <v>1970</v>
      </c>
    </row>
    <row r="902" spans="1:3">
      <c r="A902" t="s">
        <v>827</v>
      </c>
      <c r="B902" t="s">
        <v>859</v>
      </c>
      <c r="C902">
        <v>1971</v>
      </c>
    </row>
    <row r="903" spans="1:3">
      <c r="A903" t="s">
        <v>827</v>
      </c>
      <c r="B903" t="s">
        <v>859</v>
      </c>
      <c r="C903">
        <v>1972</v>
      </c>
    </row>
    <row r="904" spans="1:3">
      <c r="A904" t="s">
        <v>827</v>
      </c>
      <c r="B904" t="s">
        <v>859</v>
      </c>
      <c r="C904">
        <v>1973</v>
      </c>
    </row>
    <row r="905" spans="1:3">
      <c r="A905" t="s">
        <v>827</v>
      </c>
      <c r="B905" t="s">
        <v>859</v>
      </c>
      <c r="C905">
        <v>1974</v>
      </c>
    </row>
    <row r="906" spans="1:3">
      <c r="A906" t="s">
        <v>827</v>
      </c>
      <c r="B906" t="s">
        <v>859</v>
      </c>
      <c r="C906">
        <v>1975</v>
      </c>
    </row>
    <row r="907" spans="1:3">
      <c r="A907" t="s">
        <v>827</v>
      </c>
      <c r="B907" t="s">
        <v>859</v>
      </c>
      <c r="C907">
        <v>1976</v>
      </c>
    </row>
    <row r="908" spans="1:3">
      <c r="A908" t="s">
        <v>827</v>
      </c>
      <c r="B908" t="s">
        <v>859</v>
      </c>
      <c r="C908">
        <v>1977</v>
      </c>
    </row>
    <row r="909" spans="1:3">
      <c r="A909" t="s">
        <v>827</v>
      </c>
      <c r="B909" t="s">
        <v>859</v>
      </c>
      <c r="C909">
        <v>1978</v>
      </c>
    </row>
    <row r="910" spans="1:3">
      <c r="A910" t="s">
        <v>827</v>
      </c>
      <c r="B910" t="s">
        <v>859</v>
      </c>
      <c r="C910">
        <v>1979</v>
      </c>
    </row>
    <row r="911" spans="1:3">
      <c r="A911" t="s">
        <v>827</v>
      </c>
      <c r="B911" t="s">
        <v>859</v>
      </c>
      <c r="C911">
        <v>1980</v>
      </c>
    </row>
    <row r="912" spans="1:3">
      <c r="A912" t="s">
        <v>827</v>
      </c>
      <c r="B912" t="s">
        <v>859</v>
      </c>
      <c r="C912">
        <v>1981</v>
      </c>
    </row>
    <row r="913" spans="1:3">
      <c r="A913" t="s">
        <v>827</v>
      </c>
      <c r="B913" t="s">
        <v>859</v>
      </c>
      <c r="C913">
        <v>1982</v>
      </c>
    </row>
    <row r="914" spans="1:3">
      <c r="A914" t="s">
        <v>827</v>
      </c>
      <c r="B914" t="s">
        <v>859</v>
      </c>
      <c r="C914">
        <v>1983</v>
      </c>
    </row>
    <row r="915" spans="1:3">
      <c r="A915" t="s">
        <v>827</v>
      </c>
      <c r="B915" t="s">
        <v>859</v>
      </c>
      <c r="C915">
        <v>1984</v>
      </c>
    </row>
    <row r="916" spans="1:3">
      <c r="A916" t="s">
        <v>827</v>
      </c>
      <c r="B916" t="s">
        <v>859</v>
      </c>
      <c r="C916">
        <v>1985</v>
      </c>
    </row>
    <row r="917" spans="1:3">
      <c r="A917" t="s">
        <v>827</v>
      </c>
      <c r="B917" t="s">
        <v>859</v>
      </c>
      <c r="C917">
        <v>1986</v>
      </c>
    </row>
    <row r="918" spans="1:3">
      <c r="A918" t="s">
        <v>827</v>
      </c>
      <c r="B918" t="s">
        <v>859</v>
      </c>
      <c r="C918">
        <v>1987</v>
      </c>
    </row>
    <row r="919" spans="1:3">
      <c r="A919" t="s">
        <v>827</v>
      </c>
      <c r="B919" t="s">
        <v>859</v>
      </c>
      <c r="C919">
        <v>1988</v>
      </c>
    </row>
    <row r="920" spans="1:3">
      <c r="A920" t="s">
        <v>827</v>
      </c>
      <c r="B920" t="s">
        <v>859</v>
      </c>
      <c r="C920">
        <v>1989</v>
      </c>
    </row>
    <row r="921" spans="1:3">
      <c r="A921" t="s">
        <v>827</v>
      </c>
      <c r="B921" t="s">
        <v>859</v>
      </c>
      <c r="C921">
        <v>1990</v>
      </c>
    </row>
    <row r="922" spans="1:3">
      <c r="A922" t="s">
        <v>827</v>
      </c>
      <c r="B922" t="s">
        <v>859</v>
      </c>
      <c r="C922">
        <v>1991</v>
      </c>
    </row>
    <row r="923" spans="1:3">
      <c r="A923" t="s">
        <v>827</v>
      </c>
      <c r="B923" t="s">
        <v>859</v>
      </c>
      <c r="C923">
        <v>1992</v>
      </c>
    </row>
    <row r="924" spans="1:3">
      <c r="A924" t="s">
        <v>827</v>
      </c>
      <c r="B924" t="s">
        <v>859</v>
      </c>
      <c r="C924">
        <v>1993</v>
      </c>
    </row>
    <row r="925" spans="1:3">
      <c r="A925" t="s">
        <v>827</v>
      </c>
      <c r="B925" t="s">
        <v>859</v>
      </c>
      <c r="C925">
        <v>1994</v>
      </c>
    </row>
    <row r="926" spans="1:3">
      <c r="A926" t="s">
        <v>827</v>
      </c>
      <c r="B926" t="s">
        <v>859</v>
      </c>
      <c r="C926">
        <v>1995</v>
      </c>
    </row>
    <row r="927" spans="1:3">
      <c r="A927" t="s">
        <v>827</v>
      </c>
      <c r="B927" t="s">
        <v>859</v>
      </c>
      <c r="C927">
        <v>1996</v>
      </c>
    </row>
    <row r="928" spans="1:3">
      <c r="A928" t="s">
        <v>827</v>
      </c>
      <c r="B928" t="s">
        <v>859</v>
      </c>
      <c r="C928">
        <v>1997</v>
      </c>
    </row>
    <row r="929" spans="1:3">
      <c r="A929" t="s">
        <v>827</v>
      </c>
      <c r="B929" t="s">
        <v>859</v>
      </c>
      <c r="C929">
        <v>1998</v>
      </c>
    </row>
    <row r="930" spans="1:3">
      <c r="A930" t="s">
        <v>827</v>
      </c>
      <c r="B930" t="s">
        <v>859</v>
      </c>
      <c r="C930">
        <v>1999</v>
      </c>
    </row>
    <row r="931" spans="1:3">
      <c r="A931" t="s">
        <v>827</v>
      </c>
      <c r="B931" t="s">
        <v>859</v>
      </c>
      <c r="C931">
        <v>2000</v>
      </c>
    </row>
    <row r="932" spans="1:3">
      <c r="A932" t="s">
        <v>827</v>
      </c>
      <c r="B932" t="s">
        <v>859</v>
      </c>
      <c r="C932">
        <v>2001</v>
      </c>
    </row>
    <row r="933" spans="1:3">
      <c r="A933" t="s">
        <v>827</v>
      </c>
      <c r="B933" t="s">
        <v>859</v>
      </c>
      <c r="C933">
        <v>2002</v>
      </c>
    </row>
    <row r="934" spans="1:3">
      <c r="A934" t="s">
        <v>827</v>
      </c>
      <c r="B934" t="s">
        <v>859</v>
      </c>
      <c r="C934">
        <v>2003</v>
      </c>
    </row>
    <row r="935" spans="1:3">
      <c r="A935" t="s">
        <v>827</v>
      </c>
      <c r="B935" t="s">
        <v>859</v>
      </c>
      <c r="C935">
        <v>2004</v>
      </c>
    </row>
    <row r="936" spans="1:3">
      <c r="A936" t="s">
        <v>827</v>
      </c>
      <c r="B936" t="s">
        <v>859</v>
      </c>
      <c r="C936">
        <v>2005</v>
      </c>
    </row>
    <row r="937" spans="1:3">
      <c r="A937" t="s">
        <v>827</v>
      </c>
      <c r="B937" t="s">
        <v>859</v>
      </c>
      <c r="C937">
        <v>2006</v>
      </c>
    </row>
    <row r="938" spans="1:3">
      <c r="A938" t="s">
        <v>827</v>
      </c>
      <c r="B938" t="s">
        <v>859</v>
      </c>
      <c r="C938">
        <v>2007</v>
      </c>
    </row>
    <row r="939" spans="1:3">
      <c r="A939" t="s">
        <v>827</v>
      </c>
      <c r="B939" t="s">
        <v>859</v>
      </c>
      <c r="C939">
        <v>2008</v>
      </c>
    </row>
    <row r="940" spans="1:3">
      <c r="A940" t="s">
        <v>827</v>
      </c>
      <c r="B940" t="s">
        <v>859</v>
      </c>
      <c r="C940">
        <v>2009</v>
      </c>
    </row>
    <row r="941" spans="1:3">
      <c r="A941" t="s">
        <v>827</v>
      </c>
      <c r="B941" t="s">
        <v>859</v>
      </c>
      <c r="C941">
        <v>2010</v>
      </c>
    </row>
    <row r="942" spans="1:3">
      <c r="A942" t="s">
        <v>827</v>
      </c>
      <c r="B942" t="s">
        <v>859</v>
      </c>
      <c r="C942">
        <v>2011</v>
      </c>
    </row>
    <row r="943" spans="1:3">
      <c r="A943" t="s">
        <v>827</v>
      </c>
      <c r="B943" t="s">
        <v>859</v>
      </c>
      <c r="C943">
        <v>2012</v>
      </c>
    </row>
    <row r="944" spans="1:3">
      <c r="A944" t="s">
        <v>827</v>
      </c>
      <c r="B944" t="s">
        <v>859</v>
      </c>
      <c r="C944">
        <v>2013</v>
      </c>
    </row>
    <row r="945" spans="1:4">
      <c r="A945" t="s">
        <v>827</v>
      </c>
      <c r="B945" t="s">
        <v>859</v>
      </c>
      <c r="C945">
        <v>2014</v>
      </c>
    </row>
    <row r="946" spans="1:4">
      <c r="A946" t="s">
        <v>827</v>
      </c>
      <c r="B946" t="s">
        <v>859</v>
      </c>
      <c r="C946">
        <v>2015</v>
      </c>
    </row>
    <row r="947" spans="1:4">
      <c r="A947" t="s">
        <v>827</v>
      </c>
      <c r="B947" t="s">
        <v>859</v>
      </c>
      <c r="C947">
        <v>2016</v>
      </c>
    </row>
    <row r="948" spans="1:4">
      <c r="A948" t="s">
        <v>860</v>
      </c>
      <c r="B948" t="s">
        <v>861</v>
      </c>
      <c r="C948" t="s">
        <v>371</v>
      </c>
    </row>
    <row r="949" spans="1:4">
      <c r="A949" t="s">
        <v>860</v>
      </c>
      <c r="B949" t="s">
        <v>861</v>
      </c>
      <c r="C949" t="s">
        <v>374</v>
      </c>
      <c r="D949" t="s">
        <v>862</v>
      </c>
    </row>
    <row r="950" spans="1:4">
      <c r="A950" t="s">
        <v>860</v>
      </c>
      <c r="B950" t="s">
        <v>861</v>
      </c>
      <c r="C950" t="s">
        <v>375</v>
      </c>
      <c r="D950" t="s">
        <v>863</v>
      </c>
    </row>
    <row r="951" spans="1:4">
      <c r="A951" t="s">
        <v>860</v>
      </c>
      <c r="B951" t="s">
        <v>861</v>
      </c>
      <c r="C951" t="s">
        <v>376</v>
      </c>
      <c r="D951" t="s">
        <v>864</v>
      </c>
    </row>
    <row r="952" spans="1:4">
      <c r="A952" t="s">
        <v>860</v>
      </c>
      <c r="B952" t="s">
        <v>861</v>
      </c>
      <c r="C952" t="s">
        <v>377</v>
      </c>
      <c r="D952" t="s">
        <v>865</v>
      </c>
    </row>
    <row r="953" spans="1:4">
      <c r="A953" t="s">
        <v>860</v>
      </c>
      <c r="B953" t="s">
        <v>861</v>
      </c>
      <c r="C953" t="s">
        <v>378</v>
      </c>
      <c r="D953" t="s">
        <v>866</v>
      </c>
    </row>
    <row r="954" spans="1:4">
      <c r="A954" t="s">
        <v>860</v>
      </c>
      <c r="B954" t="s">
        <v>861</v>
      </c>
      <c r="C954" t="s">
        <v>379</v>
      </c>
      <c r="D954" t="s">
        <v>867</v>
      </c>
    </row>
    <row r="955" spans="1:4">
      <c r="A955" t="s">
        <v>860</v>
      </c>
      <c r="B955" t="s">
        <v>861</v>
      </c>
      <c r="C955" t="s">
        <v>380</v>
      </c>
      <c r="D955" t="s">
        <v>868</v>
      </c>
    </row>
    <row r="956" spans="1:4">
      <c r="A956" t="s">
        <v>860</v>
      </c>
      <c r="B956" t="s">
        <v>861</v>
      </c>
      <c r="C956" t="s">
        <v>381</v>
      </c>
      <c r="D956" t="s">
        <v>869</v>
      </c>
    </row>
    <row r="957" spans="1:4">
      <c r="A957" t="s">
        <v>860</v>
      </c>
      <c r="B957" t="s">
        <v>861</v>
      </c>
      <c r="C957" t="s">
        <v>382</v>
      </c>
      <c r="D957" t="s">
        <v>870</v>
      </c>
    </row>
    <row r="958" spans="1:4">
      <c r="A958" t="s">
        <v>860</v>
      </c>
      <c r="B958" t="s">
        <v>861</v>
      </c>
      <c r="C958" t="s">
        <v>383</v>
      </c>
      <c r="D958" t="s">
        <v>871</v>
      </c>
    </row>
    <row r="959" spans="1:4">
      <c r="A959" t="s">
        <v>860</v>
      </c>
      <c r="B959" t="s">
        <v>861</v>
      </c>
      <c r="C959" t="s">
        <v>384</v>
      </c>
      <c r="D959" t="s">
        <v>872</v>
      </c>
    </row>
    <row r="960" spans="1:4">
      <c r="A960" t="s">
        <v>860</v>
      </c>
      <c r="B960" t="s">
        <v>861</v>
      </c>
      <c r="C960" t="s">
        <v>385</v>
      </c>
      <c r="D960" t="s">
        <v>873</v>
      </c>
    </row>
    <row r="961" spans="1:4">
      <c r="A961" t="s">
        <v>860</v>
      </c>
      <c r="B961" t="s">
        <v>861</v>
      </c>
      <c r="C961" t="s">
        <v>386</v>
      </c>
      <c r="D961" t="s">
        <v>874</v>
      </c>
    </row>
    <row r="962" spans="1:4">
      <c r="A962" t="s">
        <v>860</v>
      </c>
      <c r="B962" t="s">
        <v>861</v>
      </c>
      <c r="C962" t="s">
        <v>387</v>
      </c>
      <c r="D962" t="s">
        <v>875</v>
      </c>
    </row>
    <row r="963" spans="1:4">
      <c r="A963" t="s">
        <v>860</v>
      </c>
      <c r="B963" t="s">
        <v>861</v>
      </c>
      <c r="C963" t="s">
        <v>388</v>
      </c>
      <c r="D963" t="s">
        <v>876</v>
      </c>
    </row>
    <row r="964" spans="1:4">
      <c r="A964" t="s">
        <v>860</v>
      </c>
      <c r="B964" t="s">
        <v>861</v>
      </c>
      <c r="C964" t="s">
        <v>389</v>
      </c>
      <c r="D964" t="s">
        <v>877</v>
      </c>
    </row>
    <row r="965" spans="1:4">
      <c r="A965" t="s">
        <v>860</v>
      </c>
      <c r="B965" t="s">
        <v>861</v>
      </c>
      <c r="C965" t="s">
        <v>390</v>
      </c>
      <c r="D965" t="s">
        <v>878</v>
      </c>
    </row>
    <row r="966" spans="1:4">
      <c r="A966" t="s">
        <v>860</v>
      </c>
      <c r="B966" t="s">
        <v>879</v>
      </c>
      <c r="C966" t="s">
        <v>392</v>
      </c>
      <c r="D966" t="s">
        <v>880</v>
      </c>
    </row>
    <row r="967" spans="1:4">
      <c r="A967" t="s">
        <v>860</v>
      </c>
      <c r="B967" t="s">
        <v>879</v>
      </c>
      <c r="C967" t="s">
        <v>394</v>
      </c>
      <c r="D967" t="s">
        <v>881</v>
      </c>
    </row>
    <row r="968" spans="1:4">
      <c r="A968" t="s">
        <v>860</v>
      </c>
      <c r="B968" t="s">
        <v>879</v>
      </c>
      <c r="C968" t="s">
        <v>395</v>
      </c>
      <c r="D968" t="s">
        <v>882</v>
      </c>
    </row>
    <row r="969" spans="1:4">
      <c r="A969" t="s">
        <v>860</v>
      </c>
      <c r="B969" t="s">
        <v>879</v>
      </c>
      <c r="C969" t="s">
        <v>396</v>
      </c>
      <c r="D969" t="s">
        <v>883</v>
      </c>
    </row>
    <row r="970" spans="1:4">
      <c r="A970" t="s">
        <v>860</v>
      </c>
      <c r="B970" t="s">
        <v>879</v>
      </c>
      <c r="C970" t="s">
        <v>397</v>
      </c>
      <c r="D970" t="s">
        <v>884</v>
      </c>
    </row>
    <row r="971" spans="1:4">
      <c r="A971" t="s">
        <v>860</v>
      </c>
      <c r="B971" t="s">
        <v>879</v>
      </c>
      <c r="C971" t="s">
        <v>398</v>
      </c>
      <c r="D971" t="s">
        <v>885</v>
      </c>
    </row>
    <row r="972" spans="1:4">
      <c r="A972" t="s">
        <v>860</v>
      </c>
      <c r="B972" t="s">
        <v>879</v>
      </c>
      <c r="C972" t="s">
        <v>399</v>
      </c>
      <c r="D972" t="s">
        <v>886</v>
      </c>
    </row>
    <row r="973" spans="1:4">
      <c r="A973" t="s">
        <v>860</v>
      </c>
      <c r="B973" t="s">
        <v>879</v>
      </c>
      <c r="C973" t="s">
        <v>400</v>
      </c>
      <c r="D973" t="s">
        <v>887</v>
      </c>
    </row>
    <row r="974" spans="1:4">
      <c r="A974" t="s">
        <v>860</v>
      </c>
      <c r="B974" t="s">
        <v>879</v>
      </c>
      <c r="C974" t="s">
        <v>401</v>
      </c>
      <c r="D974" t="s">
        <v>888</v>
      </c>
    </row>
    <row r="975" spans="1:4">
      <c r="A975" t="s">
        <v>860</v>
      </c>
      <c r="B975" t="s">
        <v>879</v>
      </c>
      <c r="C975" t="s">
        <v>402</v>
      </c>
      <c r="D975" t="s">
        <v>889</v>
      </c>
    </row>
    <row r="976" spans="1:4">
      <c r="A976" t="s">
        <v>860</v>
      </c>
      <c r="B976" t="s">
        <v>879</v>
      </c>
      <c r="C976" t="s">
        <v>403</v>
      </c>
      <c r="D976" t="s">
        <v>890</v>
      </c>
    </row>
    <row r="977" spans="1:4">
      <c r="A977" t="s">
        <v>860</v>
      </c>
      <c r="B977" t="s">
        <v>879</v>
      </c>
      <c r="C977" t="s">
        <v>404</v>
      </c>
      <c r="D977" t="s">
        <v>891</v>
      </c>
    </row>
    <row r="978" spans="1:4">
      <c r="A978" t="s">
        <v>860</v>
      </c>
      <c r="B978" t="s">
        <v>879</v>
      </c>
      <c r="C978" t="s">
        <v>405</v>
      </c>
      <c r="D978" t="s">
        <v>892</v>
      </c>
    </row>
    <row r="979" spans="1:4">
      <c r="A979" t="s">
        <v>860</v>
      </c>
      <c r="B979" t="s">
        <v>879</v>
      </c>
      <c r="C979" t="s">
        <v>406</v>
      </c>
      <c r="D979" t="s">
        <v>893</v>
      </c>
    </row>
    <row r="980" spans="1:4">
      <c r="A980" t="s">
        <v>860</v>
      </c>
      <c r="B980" t="s">
        <v>879</v>
      </c>
      <c r="C980" t="s">
        <v>407</v>
      </c>
      <c r="D980" t="s">
        <v>894</v>
      </c>
    </row>
    <row r="981" spans="1:4">
      <c r="A981" t="s">
        <v>860</v>
      </c>
      <c r="B981" t="s">
        <v>895</v>
      </c>
      <c r="C981" t="s">
        <v>409</v>
      </c>
    </row>
    <row r="982" spans="1:4">
      <c r="A982" t="s">
        <v>860</v>
      </c>
      <c r="B982" t="s">
        <v>895</v>
      </c>
      <c r="C982" t="s">
        <v>411</v>
      </c>
    </row>
    <row r="983" spans="1:4">
      <c r="A983" t="s">
        <v>860</v>
      </c>
      <c r="B983" t="s">
        <v>895</v>
      </c>
      <c r="C983" t="s">
        <v>412</v>
      </c>
    </row>
    <row r="984" spans="1:4">
      <c r="A984" t="s">
        <v>860</v>
      </c>
      <c r="B984" t="s">
        <v>895</v>
      </c>
      <c r="C984" t="s">
        <v>413</v>
      </c>
    </row>
    <row r="985" spans="1:4">
      <c r="A985" t="s">
        <v>860</v>
      </c>
      <c r="B985" t="s">
        <v>895</v>
      </c>
      <c r="C985" t="s">
        <v>414</v>
      </c>
    </row>
    <row r="986" spans="1:4">
      <c r="A986" t="s">
        <v>860</v>
      </c>
      <c r="B986" t="s">
        <v>895</v>
      </c>
      <c r="C986" t="s">
        <v>415</v>
      </c>
    </row>
    <row r="987" spans="1:4">
      <c r="A987" t="s">
        <v>860</v>
      </c>
      <c r="B987" t="s">
        <v>895</v>
      </c>
      <c r="C987" t="s">
        <v>416</v>
      </c>
    </row>
    <row r="988" spans="1:4">
      <c r="A988" t="s">
        <v>860</v>
      </c>
      <c r="B988" t="s">
        <v>895</v>
      </c>
      <c r="C988" t="s">
        <v>417</v>
      </c>
    </row>
    <row r="989" spans="1:4">
      <c r="A989" t="s">
        <v>860</v>
      </c>
      <c r="B989" t="s">
        <v>895</v>
      </c>
      <c r="C989" t="s">
        <v>418</v>
      </c>
    </row>
    <row r="990" spans="1:4">
      <c r="A990" t="s">
        <v>860</v>
      </c>
      <c r="B990" t="s">
        <v>896</v>
      </c>
      <c r="C990" t="s">
        <v>420</v>
      </c>
    </row>
    <row r="991" spans="1:4">
      <c r="A991" t="s">
        <v>860</v>
      </c>
      <c r="B991" t="s">
        <v>896</v>
      </c>
      <c r="C991" t="s">
        <v>422</v>
      </c>
    </row>
    <row r="992" spans="1:4">
      <c r="A992" t="s">
        <v>897</v>
      </c>
      <c r="B992" t="s">
        <v>898</v>
      </c>
      <c r="C992" t="s">
        <v>424</v>
      </c>
    </row>
    <row r="993" spans="1:3">
      <c r="A993" t="s">
        <v>897</v>
      </c>
      <c r="B993" t="s">
        <v>898</v>
      </c>
      <c r="C993" t="s">
        <v>427</v>
      </c>
    </row>
    <row r="994" spans="1:3">
      <c r="A994" t="s">
        <v>897</v>
      </c>
      <c r="B994" t="s">
        <v>898</v>
      </c>
      <c r="C994" t="s">
        <v>428</v>
      </c>
    </row>
    <row r="995" spans="1:3">
      <c r="A995" t="s">
        <v>897</v>
      </c>
      <c r="B995" t="s">
        <v>898</v>
      </c>
      <c r="C995" t="s">
        <v>429</v>
      </c>
    </row>
    <row r="996" spans="1:3">
      <c r="A996" t="s">
        <v>899</v>
      </c>
      <c r="B996" t="s">
        <v>900</v>
      </c>
      <c r="C996" t="s">
        <v>441</v>
      </c>
    </row>
    <row r="997" spans="1:3">
      <c r="A997" t="s">
        <v>899</v>
      </c>
      <c r="B997" t="s">
        <v>900</v>
      </c>
      <c r="C997" t="s">
        <v>443</v>
      </c>
    </row>
    <row r="998" spans="1:3">
      <c r="A998" t="s">
        <v>899</v>
      </c>
      <c r="B998" t="s">
        <v>900</v>
      </c>
      <c r="C998" t="s">
        <v>444</v>
      </c>
    </row>
    <row r="999" spans="1:3">
      <c r="A999" t="s">
        <v>899</v>
      </c>
      <c r="B999" t="s">
        <v>900</v>
      </c>
      <c r="C999" t="s">
        <v>445</v>
      </c>
    </row>
    <row r="1000" spans="1:3">
      <c r="A1000" t="s">
        <v>899</v>
      </c>
      <c r="B1000" t="s">
        <v>900</v>
      </c>
      <c r="C1000" t="s">
        <v>446</v>
      </c>
    </row>
    <row r="1001" spans="1:3">
      <c r="A1001" t="s">
        <v>899</v>
      </c>
      <c r="B1001" t="s">
        <v>900</v>
      </c>
      <c r="C1001" t="s">
        <v>447</v>
      </c>
    </row>
    <row r="1002" spans="1:3">
      <c r="A1002" t="s">
        <v>899</v>
      </c>
      <c r="B1002" t="s">
        <v>900</v>
      </c>
      <c r="C1002" t="s">
        <v>448</v>
      </c>
    </row>
    <row r="1003" spans="1:3">
      <c r="A1003" t="s">
        <v>899</v>
      </c>
      <c r="B1003" t="s">
        <v>900</v>
      </c>
      <c r="C1003" t="s">
        <v>449</v>
      </c>
    </row>
    <row r="1004" spans="1:3">
      <c r="A1004" t="s">
        <v>899</v>
      </c>
      <c r="B1004" t="s">
        <v>900</v>
      </c>
      <c r="C1004" t="s">
        <v>450</v>
      </c>
    </row>
    <row r="1005" spans="1:3">
      <c r="A1005" t="s">
        <v>899</v>
      </c>
      <c r="B1005" t="s">
        <v>900</v>
      </c>
      <c r="C1005" t="s">
        <v>451</v>
      </c>
    </row>
    <row r="1006" spans="1:3">
      <c r="A1006" t="s">
        <v>899</v>
      </c>
      <c r="B1006" t="s">
        <v>900</v>
      </c>
      <c r="C1006" t="s">
        <v>452</v>
      </c>
    </row>
    <row r="1007" spans="1:3">
      <c r="A1007" t="s">
        <v>899</v>
      </c>
      <c r="B1007" t="s">
        <v>900</v>
      </c>
      <c r="C1007" t="s">
        <v>91</v>
      </c>
    </row>
    <row r="1008" spans="1:3">
      <c r="A1008" t="s">
        <v>899</v>
      </c>
      <c r="B1008" t="s">
        <v>900</v>
      </c>
      <c r="C1008" t="s">
        <v>453</v>
      </c>
    </row>
    <row r="1009" spans="1:3">
      <c r="A1009" t="s">
        <v>899</v>
      </c>
      <c r="B1009" t="s">
        <v>900</v>
      </c>
      <c r="C1009" t="s">
        <v>454</v>
      </c>
    </row>
    <row r="1010" spans="1:3">
      <c r="A1010" t="s">
        <v>899</v>
      </c>
      <c r="B1010" t="s">
        <v>900</v>
      </c>
      <c r="C1010" t="s">
        <v>455</v>
      </c>
    </row>
    <row r="1011" spans="1:3">
      <c r="A1011" t="s">
        <v>899</v>
      </c>
      <c r="B1011" t="s">
        <v>900</v>
      </c>
      <c r="C1011" t="s">
        <v>456</v>
      </c>
    </row>
    <row r="1012" spans="1:3">
      <c r="A1012" t="s">
        <v>899</v>
      </c>
      <c r="B1012" t="s">
        <v>900</v>
      </c>
      <c r="C1012" t="s">
        <v>457</v>
      </c>
    </row>
    <row r="1013" spans="1:3">
      <c r="A1013" t="s">
        <v>899</v>
      </c>
      <c r="B1013" t="s">
        <v>900</v>
      </c>
      <c r="C1013" t="s">
        <v>458</v>
      </c>
    </row>
    <row r="1014" spans="1:3">
      <c r="A1014" t="s">
        <v>899</v>
      </c>
      <c r="B1014" t="s">
        <v>900</v>
      </c>
      <c r="C1014" t="s">
        <v>459</v>
      </c>
    </row>
    <row r="1015" spans="1:3">
      <c r="A1015" t="s">
        <v>899</v>
      </c>
      <c r="B1015" t="s">
        <v>900</v>
      </c>
      <c r="C1015" t="s">
        <v>460</v>
      </c>
    </row>
    <row r="1016" spans="1:3">
      <c r="A1016" t="s">
        <v>899</v>
      </c>
      <c r="B1016" t="s">
        <v>900</v>
      </c>
      <c r="C1016" t="s">
        <v>461</v>
      </c>
    </row>
    <row r="1017" spans="1:3">
      <c r="A1017" t="s">
        <v>899</v>
      </c>
      <c r="B1017" t="s">
        <v>900</v>
      </c>
      <c r="C1017" t="s">
        <v>462</v>
      </c>
    </row>
    <row r="1018" spans="1:3">
      <c r="A1018" t="s">
        <v>899</v>
      </c>
      <c r="B1018" t="s">
        <v>900</v>
      </c>
      <c r="C1018" t="s">
        <v>463</v>
      </c>
    </row>
    <row r="1019" spans="1:3">
      <c r="A1019" t="s">
        <v>899</v>
      </c>
      <c r="B1019" t="s">
        <v>900</v>
      </c>
      <c r="C1019" t="s">
        <v>464</v>
      </c>
    </row>
    <row r="1020" spans="1:3">
      <c r="A1020" t="s">
        <v>899</v>
      </c>
      <c r="B1020" t="s">
        <v>900</v>
      </c>
      <c r="C1020" t="s">
        <v>465</v>
      </c>
    </row>
    <row r="1021" spans="1:3">
      <c r="A1021" t="s">
        <v>899</v>
      </c>
      <c r="B1021" t="s">
        <v>900</v>
      </c>
      <c r="C1021" t="s">
        <v>466</v>
      </c>
    </row>
    <row r="1022" spans="1:3">
      <c r="A1022" t="s">
        <v>899</v>
      </c>
      <c r="B1022" t="s">
        <v>900</v>
      </c>
      <c r="C1022" t="s">
        <v>467</v>
      </c>
    </row>
    <row r="1023" spans="1:3">
      <c r="A1023" t="s">
        <v>899</v>
      </c>
      <c r="B1023" t="s">
        <v>900</v>
      </c>
      <c r="C1023" t="s">
        <v>468</v>
      </c>
    </row>
    <row r="1024" spans="1:3">
      <c r="A1024" t="s">
        <v>899</v>
      </c>
      <c r="B1024" t="s">
        <v>900</v>
      </c>
      <c r="C1024" t="s">
        <v>469</v>
      </c>
    </row>
    <row r="1025" spans="1:3">
      <c r="A1025" t="s">
        <v>899</v>
      </c>
      <c r="B1025" t="s">
        <v>900</v>
      </c>
      <c r="C1025" t="s">
        <v>470</v>
      </c>
    </row>
    <row r="1026" spans="1:3">
      <c r="A1026" t="s">
        <v>899</v>
      </c>
      <c r="B1026" t="s">
        <v>900</v>
      </c>
      <c r="C1026" t="s">
        <v>471</v>
      </c>
    </row>
    <row r="1027" spans="1:3">
      <c r="A1027" t="s">
        <v>899</v>
      </c>
      <c r="B1027" t="s">
        <v>900</v>
      </c>
      <c r="C1027" t="s">
        <v>472</v>
      </c>
    </row>
    <row r="1028" spans="1:3">
      <c r="A1028" t="s">
        <v>899</v>
      </c>
      <c r="B1028" t="s">
        <v>900</v>
      </c>
      <c r="C1028" t="s">
        <v>473</v>
      </c>
    </row>
    <row r="1029" spans="1:3">
      <c r="A1029" t="s">
        <v>899</v>
      </c>
      <c r="B1029" t="s">
        <v>900</v>
      </c>
      <c r="C1029" t="s">
        <v>474</v>
      </c>
    </row>
    <row r="1030" spans="1:3">
      <c r="A1030" t="s">
        <v>899</v>
      </c>
      <c r="B1030" t="s">
        <v>900</v>
      </c>
      <c r="C1030" t="s">
        <v>475</v>
      </c>
    </row>
    <row r="1031" spans="1:3">
      <c r="A1031" t="s">
        <v>899</v>
      </c>
      <c r="B1031" t="s">
        <v>900</v>
      </c>
      <c r="C1031" t="s">
        <v>476</v>
      </c>
    </row>
    <row r="1032" spans="1:3">
      <c r="A1032" t="s">
        <v>899</v>
      </c>
      <c r="B1032" t="s">
        <v>900</v>
      </c>
      <c r="C1032" t="s">
        <v>477</v>
      </c>
    </row>
    <row r="1033" spans="1:3">
      <c r="A1033" t="s">
        <v>899</v>
      </c>
      <c r="B1033" t="s">
        <v>900</v>
      </c>
      <c r="C1033" t="s">
        <v>478</v>
      </c>
    </row>
    <row r="1034" spans="1:3">
      <c r="A1034" t="s">
        <v>899</v>
      </c>
      <c r="B1034" t="s">
        <v>900</v>
      </c>
      <c r="C1034" t="s">
        <v>479</v>
      </c>
    </row>
    <row r="1035" spans="1:3">
      <c r="A1035" t="s">
        <v>899</v>
      </c>
      <c r="B1035" t="s">
        <v>900</v>
      </c>
      <c r="C1035" t="s">
        <v>480</v>
      </c>
    </row>
    <row r="1036" spans="1:3">
      <c r="A1036" t="s">
        <v>899</v>
      </c>
      <c r="B1036" t="s">
        <v>900</v>
      </c>
      <c r="C1036" t="s">
        <v>481</v>
      </c>
    </row>
    <row r="1037" spans="1:3">
      <c r="A1037" t="s">
        <v>899</v>
      </c>
      <c r="B1037" t="s">
        <v>900</v>
      </c>
      <c r="C1037" t="s">
        <v>482</v>
      </c>
    </row>
    <row r="1038" spans="1:3">
      <c r="A1038" t="s">
        <v>899</v>
      </c>
      <c r="B1038" t="s">
        <v>900</v>
      </c>
      <c r="C1038" t="s">
        <v>483</v>
      </c>
    </row>
    <row r="1039" spans="1:3">
      <c r="A1039" t="s">
        <v>899</v>
      </c>
      <c r="B1039" t="s">
        <v>900</v>
      </c>
      <c r="C1039" t="s">
        <v>484</v>
      </c>
    </row>
    <row r="1040" spans="1:3">
      <c r="A1040" t="s">
        <v>899</v>
      </c>
      <c r="B1040" t="s">
        <v>900</v>
      </c>
      <c r="C1040" t="s">
        <v>485</v>
      </c>
    </row>
    <row r="1041" spans="1:3">
      <c r="A1041" t="s">
        <v>899</v>
      </c>
      <c r="B1041" t="s">
        <v>900</v>
      </c>
      <c r="C1041" t="s">
        <v>486</v>
      </c>
    </row>
    <row r="1042" spans="1:3">
      <c r="A1042" t="s">
        <v>899</v>
      </c>
      <c r="B1042" t="s">
        <v>900</v>
      </c>
      <c r="C1042" t="s">
        <v>487</v>
      </c>
    </row>
    <row r="1043" spans="1:3">
      <c r="A1043" t="s">
        <v>899</v>
      </c>
      <c r="B1043" t="s">
        <v>900</v>
      </c>
      <c r="C1043" t="s">
        <v>488</v>
      </c>
    </row>
    <row r="1044" spans="1:3">
      <c r="A1044" t="s">
        <v>899</v>
      </c>
      <c r="B1044" t="s">
        <v>900</v>
      </c>
      <c r="C1044" t="s">
        <v>489</v>
      </c>
    </row>
    <row r="1045" spans="1:3">
      <c r="A1045" t="s">
        <v>899</v>
      </c>
      <c r="B1045" t="s">
        <v>900</v>
      </c>
      <c r="C1045" t="s">
        <v>490</v>
      </c>
    </row>
    <row r="1046" spans="1:3">
      <c r="A1046" t="s">
        <v>899</v>
      </c>
      <c r="B1046" t="s">
        <v>900</v>
      </c>
      <c r="C1046" t="s">
        <v>491</v>
      </c>
    </row>
    <row r="1047" spans="1:3">
      <c r="A1047" t="s">
        <v>899</v>
      </c>
      <c r="B1047" t="s">
        <v>900</v>
      </c>
      <c r="C1047" t="s">
        <v>492</v>
      </c>
    </row>
    <row r="1048" spans="1:3">
      <c r="A1048" t="s">
        <v>899</v>
      </c>
      <c r="B1048" t="s">
        <v>900</v>
      </c>
      <c r="C1048" t="s">
        <v>493</v>
      </c>
    </row>
    <row r="1049" spans="1:3">
      <c r="A1049" t="s">
        <v>899</v>
      </c>
      <c r="B1049" t="s">
        <v>900</v>
      </c>
      <c r="C1049" t="s">
        <v>494</v>
      </c>
    </row>
    <row r="1050" spans="1:3">
      <c r="A1050" t="s">
        <v>899</v>
      </c>
      <c r="B1050" t="s">
        <v>900</v>
      </c>
      <c r="C1050" t="s">
        <v>495</v>
      </c>
    </row>
    <row r="1051" spans="1:3">
      <c r="A1051" t="s">
        <v>899</v>
      </c>
      <c r="B1051" t="s">
        <v>900</v>
      </c>
      <c r="C1051" t="s">
        <v>496</v>
      </c>
    </row>
    <row r="1052" spans="1:3">
      <c r="A1052" t="s">
        <v>899</v>
      </c>
      <c r="B1052" t="s">
        <v>900</v>
      </c>
      <c r="C1052" t="s">
        <v>497</v>
      </c>
    </row>
    <row r="1053" spans="1:3">
      <c r="A1053" t="s">
        <v>899</v>
      </c>
      <c r="B1053" t="s">
        <v>900</v>
      </c>
      <c r="C1053" t="s">
        <v>498</v>
      </c>
    </row>
    <row r="1054" spans="1:3">
      <c r="A1054" t="s">
        <v>899</v>
      </c>
      <c r="B1054" t="s">
        <v>900</v>
      </c>
      <c r="C1054" t="s">
        <v>499</v>
      </c>
    </row>
    <row r="1055" spans="1:3">
      <c r="A1055" t="s">
        <v>899</v>
      </c>
      <c r="B1055" t="s">
        <v>900</v>
      </c>
      <c r="C1055" t="s">
        <v>500</v>
      </c>
    </row>
    <row r="1056" spans="1:3">
      <c r="A1056" t="s">
        <v>899</v>
      </c>
      <c r="B1056" t="s">
        <v>900</v>
      </c>
      <c r="C1056" t="s">
        <v>501</v>
      </c>
    </row>
    <row r="1057" spans="1:4">
      <c r="A1057" t="s">
        <v>899</v>
      </c>
      <c r="B1057" t="s">
        <v>900</v>
      </c>
      <c r="C1057" t="s">
        <v>502</v>
      </c>
    </row>
    <row r="1058" spans="1:4">
      <c r="A1058" t="s">
        <v>899</v>
      </c>
      <c r="B1058" t="s">
        <v>900</v>
      </c>
      <c r="C1058" t="s">
        <v>503</v>
      </c>
    </row>
    <row r="1059" spans="1:4">
      <c r="A1059" t="s">
        <v>899</v>
      </c>
      <c r="B1059" t="s">
        <v>900</v>
      </c>
      <c r="C1059" t="s">
        <v>21</v>
      </c>
    </row>
    <row r="1060" spans="1:4">
      <c r="A1060" t="s">
        <v>899</v>
      </c>
      <c r="B1060" t="s">
        <v>901</v>
      </c>
      <c r="C1060" t="s">
        <v>431</v>
      </c>
      <c r="D1060" t="s">
        <v>902</v>
      </c>
    </row>
    <row r="1061" spans="1:4">
      <c r="A1061" t="s">
        <v>899</v>
      </c>
      <c r="B1061" t="s">
        <v>903</v>
      </c>
      <c r="C1061" t="s">
        <v>435</v>
      </c>
    </row>
    <row r="1062" spans="1:4">
      <c r="A1062" t="s">
        <v>899</v>
      </c>
      <c r="B1062" t="s">
        <v>903</v>
      </c>
      <c r="C1062" t="s">
        <v>437</v>
      </c>
    </row>
    <row r="1063" spans="1:4">
      <c r="A1063" t="s">
        <v>899</v>
      </c>
      <c r="B1063" t="s">
        <v>903</v>
      </c>
      <c r="C1063" t="s">
        <v>438</v>
      </c>
    </row>
    <row r="1064" spans="1:4">
      <c r="A1064" t="s">
        <v>899</v>
      </c>
      <c r="B1064" t="s">
        <v>903</v>
      </c>
      <c r="C1064" t="s">
        <v>439</v>
      </c>
    </row>
    <row r="1065" spans="1:4">
      <c r="A1065" t="s">
        <v>899</v>
      </c>
      <c r="B1065" t="s">
        <v>904</v>
      </c>
      <c r="C1065" t="s">
        <v>91</v>
      </c>
    </row>
    <row r="1066" spans="1:4">
      <c r="A1066" t="s">
        <v>899</v>
      </c>
      <c r="B1066" t="s">
        <v>904</v>
      </c>
      <c r="C1066" t="s">
        <v>453</v>
      </c>
    </row>
    <row r="1067" spans="1:4">
      <c r="A1067" t="s">
        <v>899</v>
      </c>
      <c r="B1067" t="s">
        <v>904</v>
      </c>
      <c r="C1067" t="s">
        <v>454</v>
      </c>
    </row>
    <row r="1068" spans="1:4">
      <c r="A1068" t="s">
        <v>899</v>
      </c>
      <c r="B1068" t="s">
        <v>904</v>
      </c>
      <c r="C1068" t="s">
        <v>506</v>
      </c>
    </row>
    <row r="1069" spans="1:4">
      <c r="A1069" t="s">
        <v>905</v>
      </c>
      <c r="B1069" t="s">
        <v>906</v>
      </c>
      <c r="C1069" t="s">
        <v>116</v>
      </c>
    </row>
    <row r="1070" spans="1:4">
      <c r="A1070" t="s">
        <v>905</v>
      </c>
      <c r="B1070" t="s">
        <v>906</v>
      </c>
      <c r="C1070" t="s">
        <v>53</v>
      </c>
    </row>
    <row r="1071" spans="1:4">
      <c r="A1071" t="s">
        <v>907</v>
      </c>
      <c r="B1071" t="s">
        <v>908</v>
      </c>
      <c r="C1071" t="s">
        <v>533</v>
      </c>
    </row>
    <row r="1072" spans="1:4">
      <c r="A1072" t="s">
        <v>907</v>
      </c>
      <c r="B1072" t="s">
        <v>908</v>
      </c>
      <c r="C1072" t="s">
        <v>535</v>
      </c>
    </row>
    <row r="1073" spans="1:3">
      <c r="A1073" t="s">
        <v>907</v>
      </c>
      <c r="B1073" t="s">
        <v>909</v>
      </c>
      <c r="C1073" t="s">
        <v>510</v>
      </c>
    </row>
    <row r="1074" spans="1:3">
      <c r="A1074" t="s">
        <v>907</v>
      </c>
      <c r="B1074" t="s">
        <v>909</v>
      </c>
      <c r="C1074" t="s">
        <v>513</v>
      </c>
    </row>
    <row r="1075" spans="1:3">
      <c r="A1075" t="s">
        <v>907</v>
      </c>
      <c r="B1075" t="s">
        <v>910</v>
      </c>
      <c r="C1075" t="s">
        <v>515</v>
      </c>
    </row>
    <row r="1076" spans="1:3">
      <c r="A1076" t="s">
        <v>907</v>
      </c>
      <c r="B1076" t="s">
        <v>910</v>
      </c>
      <c r="C1076" t="s">
        <v>517</v>
      </c>
    </row>
    <row r="1077" spans="1:3">
      <c r="A1077" t="s">
        <v>907</v>
      </c>
      <c r="B1077" t="s">
        <v>910</v>
      </c>
      <c r="C1077" t="s">
        <v>518</v>
      </c>
    </row>
    <row r="1078" spans="1:3">
      <c r="A1078" t="s">
        <v>907</v>
      </c>
      <c r="B1078" t="s">
        <v>910</v>
      </c>
      <c r="C1078" t="s">
        <v>519</v>
      </c>
    </row>
    <row r="1079" spans="1:3">
      <c r="A1079" t="s">
        <v>907</v>
      </c>
      <c r="B1079" t="s">
        <v>910</v>
      </c>
      <c r="C1079" t="s">
        <v>520</v>
      </c>
    </row>
    <row r="1080" spans="1:3">
      <c r="A1080" t="s">
        <v>907</v>
      </c>
      <c r="B1080" t="s">
        <v>910</v>
      </c>
      <c r="C1080" t="s">
        <v>521</v>
      </c>
    </row>
    <row r="1081" spans="1:3">
      <c r="A1081" t="s">
        <v>907</v>
      </c>
      <c r="B1081" t="s">
        <v>910</v>
      </c>
      <c r="C1081" t="s">
        <v>522</v>
      </c>
    </row>
    <row r="1082" spans="1:3">
      <c r="A1082" t="s">
        <v>907</v>
      </c>
      <c r="B1082" t="s">
        <v>910</v>
      </c>
      <c r="C1082" t="s">
        <v>523</v>
      </c>
    </row>
    <row r="1083" spans="1:3">
      <c r="A1083" t="s">
        <v>907</v>
      </c>
      <c r="B1083" t="s">
        <v>910</v>
      </c>
      <c r="C1083" t="s">
        <v>524</v>
      </c>
    </row>
    <row r="1084" spans="1:3">
      <c r="A1084" t="s">
        <v>907</v>
      </c>
      <c r="B1084" t="s">
        <v>910</v>
      </c>
      <c r="C1084" t="s">
        <v>525</v>
      </c>
    </row>
    <row r="1085" spans="1:3">
      <c r="A1085" t="s">
        <v>907</v>
      </c>
      <c r="B1085" t="s">
        <v>910</v>
      </c>
      <c r="C1085" t="s">
        <v>526</v>
      </c>
    </row>
    <row r="1086" spans="1:3">
      <c r="A1086" t="s">
        <v>907</v>
      </c>
      <c r="B1086" t="s">
        <v>910</v>
      </c>
      <c r="C1086" t="s">
        <v>527</v>
      </c>
    </row>
    <row r="1087" spans="1:3">
      <c r="A1087" t="s">
        <v>907</v>
      </c>
      <c r="B1087" t="s">
        <v>910</v>
      </c>
      <c r="C1087" t="s">
        <v>528</v>
      </c>
    </row>
    <row r="1088" spans="1:3">
      <c r="A1088" t="s">
        <v>907</v>
      </c>
      <c r="B1088" t="s">
        <v>910</v>
      </c>
      <c r="C1088" t="s">
        <v>529</v>
      </c>
    </row>
    <row r="1089" spans="1:3">
      <c r="A1089" t="s">
        <v>907</v>
      </c>
      <c r="B1089" t="s">
        <v>910</v>
      </c>
      <c r="C1089" t="s">
        <v>530</v>
      </c>
    </row>
    <row r="1090" spans="1:3">
      <c r="A1090" t="s">
        <v>907</v>
      </c>
      <c r="B1090" t="s">
        <v>910</v>
      </c>
      <c r="C1090" t="s">
        <v>531</v>
      </c>
    </row>
    <row r="1091" spans="1:3">
      <c r="A1091" t="s">
        <v>911</v>
      </c>
      <c r="B1091" t="s">
        <v>912</v>
      </c>
      <c r="C1091" t="s">
        <v>537</v>
      </c>
    </row>
    <row r="1092" spans="1:3">
      <c r="A1092" t="s">
        <v>911</v>
      </c>
      <c r="B1092" t="s">
        <v>912</v>
      </c>
      <c r="C1092" t="s">
        <v>540</v>
      </c>
    </row>
    <row r="1093" spans="1:3">
      <c r="A1093" t="s">
        <v>911</v>
      </c>
      <c r="B1093" t="s">
        <v>912</v>
      </c>
      <c r="C1093" t="s">
        <v>541</v>
      </c>
    </row>
    <row r="1094" spans="1:3">
      <c r="A1094" t="s">
        <v>911</v>
      </c>
      <c r="B1094" t="s">
        <v>912</v>
      </c>
      <c r="C1094" t="s">
        <v>542</v>
      </c>
    </row>
    <row r="1095" spans="1:3">
      <c r="A1095" t="s">
        <v>911</v>
      </c>
      <c r="B1095" t="s">
        <v>912</v>
      </c>
      <c r="C1095" t="s">
        <v>543</v>
      </c>
    </row>
    <row r="1096" spans="1:3">
      <c r="A1096" t="s">
        <v>911</v>
      </c>
      <c r="B1096" t="s">
        <v>912</v>
      </c>
      <c r="C1096" t="s">
        <v>544</v>
      </c>
    </row>
    <row r="1097" spans="1:3">
      <c r="A1097" t="s">
        <v>911</v>
      </c>
      <c r="B1097" t="s">
        <v>912</v>
      </c>
      <c r="C1097" t="s">
        <v>545</v>
      </c>
    </row>
    <row r="1098" spans="1:3">
      <c r="A1098" t="s">
        <v>911</v>
      </c>
      <c r="B1098" t="s">
        <v>912</v>
      </c>
      <c r="C1098" t="s">
        <v>546</v>
      </c>
    </row>
    <row r="1099" spans="1:3">
      <c r="A1099" t="s">
        <v>911</v>
      </c>
      <c r="B1099" t="s">
        <v>912</v>
      </c>
      <c r="C1099" t="s">
        <v>547</v>
      </c>
    </row>
    <row r="1100" spans="1:3">
      <c r="A1100" t="s">
        <v>911</v>
      </c>
      <c r="B1100" t="s">
        <v>912</v>
      </c>
      <c r="C1100" t="s">
        <v>548</v>
      </c>
    </row>
    <row r="1101" spans="1:3">
      <c r="A1101" t="s">
        <v>911</v>
      </c>
      <c r="B1101" t="s">
        <v>912</v>
      </c>
      <c r="C1101" t="s">
        <v>549</v>
      </c>
    </row>
    <row r="1102" spans="1:3">
      <c r="A1102" t="s">
        <v>911</v>
      </c>
      <c r="B1102" t="s">
        <v>912</v>
      </c>
      <c r="C1102" t="s">
        <v>550</v>
      </c>
    </row>
    <row r="1103" spans="1:3">
      <c r="A1103" t="s">
        <v>911</v>
      </c>
      <c r="B1103" t="s">
        <v>912</v>
      </c>
      <c r="C1103" t="s">
        <v>551</v>
      </c>
    </row>
    <row r="1104" spans="1:3">
      <c r="A1104" t="s">
        <v>911</v>
      </c>
      <c r="B1104" t="s">
        <v>912</v>
      </c>
      <c r="C1104" t="s">
        <v>552</v>
      </c>
    </row>
    <row r="1105" spans="1:4">
      <c r="A1105" t="s">
        <v>911</v>
      </c>
      <c r="B1105" t="s">
        <v>912</v>
      </c>
      <c r="C1105" t="s">
        <v>553</v>
      </c>
    </row>
    <row r="1106" spans="1:4">
      <c r="A1106" t="s">
        <v>911</v>
      </c>
      <c r="B1106" t="s">
        <v>912</v>
      </c>
      <c r="C1106" t="s">
        <v>554</v>
      </c>
    </row>
    <row r="1107" spans="1:4">
      <c r="A1107" t="s">
        <v>911</v>
      </c>
      <c r="B1107" t="s">
        <v>912</v>
      </c>
      <c r="C1107" t="s">
        <v>555</v>
      </c>
    </row>
    <row r="1108" spans="1:4">
      <c r="A1108" t="s">
        <v>911</v>
      </c>
      <c r="B1108" t="s">
        <v>912</v>
      </c>
      <c r="C1108" t="s">
        <v>556</v>
      </c>
    </row>
    <row r="1109" spans="1:4">
      <c r="A1109" t="s">
        <v>911</v>
      </c>
      <c r="B1109" t="s">
        <v>912</v>
      </c>
      <c r="C1109" t="s">
        <v>557</v>
      </c>
    </row>
    <row r="1110" spans="1:4">
      <c r="A1110" t="s">
        <v>913</v>
      </c>
      <c r="B1110" t="s">
        <v>914</v>
      </c>
      <c r="C1110" t="s">
        <v>560</v>
      </c>
      <c r="D1110" t="s">
        <v>915</v>
      </c>
    </row>
    <row r="1111" spans="1:4">
      <c r="A1111" t="s">
        <v>913</v>
      </c>
      <c r="B1111" t="s">
        <v>914</v>
      </c>
      <c r="C1111" t="s">
        <v>563</v>
      </c>
      <c r="D1111" t="s">
        <v>916</v>
      </c>
    </row>
    <row r="1112" spans="1:4">
      <c r="A1112" t="s">
        <v>913</v>
      </c>
      <c r="B1112" t="s">
        <v>914</v>
      </c>
      <c r="C1112" t="s">
        <v>564</v>
      </c>
      <c r="D1112" t="s">
        <v>917</v>
      </c>
    </row>
    <row r="1113" spans="1:4">
      <c r="A1113" t="s">
        <v>913</v>
      </c>
      <c r="B1113" t="s">
        <v>914</v>
      </c>
      <c r="C1113" t="s">
        <v>565</v>
      </c>
      <c r="D1113" t="s">
        <v>918</v>
      </c>
    </row>
    <row r="1114" spans="1:4">
      <c r="A1114" t="s">
        <v>913</v>
      </c>
      <c r="B1114" t="s">
        <v>914</v>
      </c>
      <c r="C1114" t="s">
        <v>566</v>
      </c>
    </row>
    <row r="1115" spans="1:4">
      <c r="A1115" t="s">
        <v>913</v>
      </c>
      <c r="B1115" t="s">
        <v>914</v>
      </c>
      <c r="C1115" t="s">
        <v>567</v>
      </c>
      <c r="D1115" t="s">
        <v>919</v>
      </c>
    </row>
    <row r="1116" spans="1:4">
      <c r="A1116" t="s">
        <v>913</v>
      </c>
      <c r="B1116" t="s">
        <v>914</v>
      </c>
      <c r="C1116" t="s">
        <v>568</v>
      </c>
      <c r="D1116" t="s">
        <v>920</v>
      </c>
    </row>
    <row r="1117" spans="1:4">
      <c r="A1117" t="s">
        <v>913</v>
      </c>
      <c r="B1117" t="s">
        <v>914</v>
      </c>
      <c r="C1117" t="s">
        <v>569</v>
      </c>
      <c r="D1117" t="s">
        <v>921</v>
      </c>
    </row>
    <row r="1118" spans="1:4">
      <c r="A1118" t="s">
        <v>913</v>
      </c>
      <c r="B1118" t="s">
        <v>914</v>
      </c>
      <c r="C1118" t="s">
        <v>570</v>
      </c>
      <c r="D1118" t="s">
        <v>922</v>
      </c>
    </row>
    <row r="1119" spans="1:4">
      <c r="A1119" t="s">
        <v>913</v>
      </c>
      <c r="B1119" t="s">
        <v>914</v>
      </c>
      <c r="C1119" t="s">
        <v>571</v>
      </c>
      <c r="D1119" t="s">
        <v>923</v>
      </c>
    </row>
    <row r="1120" spans="1:4">
      <c r="A1120" t="s">
        <v>913</v>
      </c>
      <c r="B1120" t="s">
        <v>914</v>
      </c>
      <c r="C1120" t="s">
        <v>572</v>
      </c>
      <c r="D1120" t="s">
        <v>924</v>
      </c>
    </row>
    <row r="1121" spans="1:4">
      <c r="A1121" t="s">
        <v>913</v>
      </c>
      <c r="B1121" t="s">
        <v>914</v>
      </c>
      <c r="C1121" t="s">
        <v>573</v>
      </c>
      <c r="D1121" t="s">
        <v>925</v>
      </c>
    </row>
    <row r="1122" spans="1:4">
      <c r="A1122" t="s">
        <v>913</v>
      </c>
      <c r="B1122" t="s">
        <v>914</v>
      </c>
      <c r="C1122" t="s">
        <v>574</v>
      </c>
      <c r="D1122" t="s">
        <v>926</v>
      </c>
    </row>
    <row r="1123" spans="1:4">
      <c r="A1123" t="s">
        <v>913</v>
      </c>
      <c r="B1123" t="s">
        <v>914</v>
      </c>
      <c r="C1123" t="s">
        <v>575</v>
      </c>
      <c r="D1123" t="s">
        <v>927</v>
      </c>
    </row>
    <row r="1124" spans="1:4">
      <c r="A1124" t="s">
        <v>913</v>
      </c>
      <c r="B1124" t="s">
        <v>914</v>
      </c>
      <c r="C1124" t="s">
        <v>576</v>
      </c>
      <c r="D1124" t="s">
        <v>928</v>
      </c>
    </row>
    <row r="1125" spans="1:4">
      <c r="A1125" t="s">
        <v>913</v>
      </c>
      <c r="B1125" t="s">
        <v>914</v>
      </c>
      <c r="C1125" t="s">
        <v>577</v>
      </c>
      <c r="D1125" t="s">
        <v>929</v>
      </c>
    </row>
    <row r="1126" spans="1:4">
      <c r="A1126" t="s">
        <v>913</v>
      </c>
      <c r="B1126" t="s">
        <v>914</v>
      </c>
      <c r="C1126" t="s">
        <v>578</v>
      </c>
      <c r="D1126" t="s">
        <v>930</v>
      </c>
    </row>
    <row r="1127" spans="1:4">
      <c r="A1127" t="s">
        <v>913</v>
      </c>
      <c r="B1127" t="s">
        <v>914</v>
      </c>
      <c r="C1127" t="s">
        <v>579</v>
      </c>
      <c r="D1127" t="s">
        <v>931</v>
      </c>
    </row>
    <row r="1128" spans="1:4">
      <c r="A1128" t="s">
        <v>913</v>
      </c>
      <c r="B1128" t="s">
        <v>914</v>
      </c>
      <c r="C1128" t="s">
        <v>580</v>
      </c>
      <c r="D1128" t="s">
        <v>932</v>
      </c>
    </row>
    <row r="1129" spans="1:4">
      <c r="A1129" t="s">
        <v>913</v>
      </c>
      <c r="B1129" t="s">
        <v>914</v>
      </c>
      <c r="C1129" t="s">
        <v>581</v>
      </c>
      <c r="D1129" t="s">
        <v>933</v>
      </c>
    </row>
    <row r="1130" spans="1:4">
      <c r="A1130" t="s">
        <v>913</v>
      </c>
      <c r="B1130" t="s">
        <v>914</v>
      </c>
      <c r="C1130" t="s">
        <v>582</v>
      </c>
      <c r="D1130" t="s">
        <v>934</v>
      </c>
    </row>
    <row r="1131" spans="1:4">
      <c r="A1131" t="s">
        <v>913</v>
      </c>
      <c r="B1131" t="s">
        <v>914</v>
      </c>
      <c r="C1131" t="s">
        <v>583</v>
      </c>
      <c r="D1131" t="s">
        <v>935</v>
      </c>
    </row>
    <row r="1132" spans="1:4">
      <c r="A1132" t="s">
        <v>913</v>
      </c>
      <c r="B1132" t="s">
        <v>914</v>
      </c>
      <c r="C1132" t="s">
        <v>584</v>
      </c>
      <c r="D1132" t="s">
        <v>936</v>
      </c>
    </row>
    <row r="1133" spans="1:4">
      <c r="A1133" t="s">
        <v>913</v>
      </c>
      <c r="B1133" t="s">
        <v>914</v>
      </c>
      <c r="C1133" t="s">
        <v>585</v>
      </c>
      <c r="D1133" t="s">
        <v>937</v>
      </c>
    </row>
    <row r="1134" spans="1:4">
      <c r="A1134" t="s">
        <v>913</v>
      </c>
      <c r="B1134" t="s">
        <v>914</v>
      </c>
      <c r="C1134" t="s">
        <v>586</v>
      </c>
      <c r="D1134" t="s">
        <v>938</v>
      </c>
    </row>
    <row r="1135" spans="1:4">
      <c r="A1135" t="s">
        <v>913</v>
      </c>
      <c r="B1135" t="s">
        <v>914</v>
      </c>
      <c r="C1135" t="s">
        <v>587</v>
      </c>
      <c r="D1135" t="s">
        <v>939</v>
      </c>
    </row>
    <row r="1136" spans="1:4">
      <c r="A1136" t="s">
        <v>913</v>
      </c>
      <c r="B1136" t="s">
        <v>914</v>
      </c>
      <c r="C1136" t="s">
        <v>588</v>
      </c>
      <c r="D1136" t="s">
        <v>940</v>
      </c>
    </row>
    <row r="1137" spans="1:4">
      <c r="A1137" t="s">
        <v>913</v>
      </c>
      <c r="B1137" t="s">
        <v>914</v>
      </c>
      <c r="C1137" t="s">
        <v>589</v>
      </c>
      <c r="D1137" t="s">
        <v>941</v>
      </c>
    </row>
    <row r="1138" spans="1:4">
      <c r="A1138" t="s">
        <v>913</v>
      </c>
      <c r="B1138" t="s">
        <v>914</v>
      </c>
      <c r="C1138" t="s">
        <v>590</v>
      </c>
      <c r="D1138" t="s">
        <v>942</v>
      </c>
    </row>
    <row r="1139" spans="1:4">
      <c r="A1139" t="s">
        <v>913</v>
      </c>
      <c r="B1139" t="s">
        <v>914</v>
      </c>
      <c r="C1139" t="s">
        <v>591</v>
      </c>
      <c r="D1139" t="s">
        <v>943</v>
      </c>
    </row>
    <row r="1140" spans="1:4">
      <c r="A1140" t="s">
        <v>913</v>
      </c>
      <c r="B1140" t="s">
        <v>914</v>
      </c>
      <c r="C1140" t="s">
        <v>592</v>
      </c>
      <c r="D1140" t="s">
        <v>944</v>
      </c>
    </row>
    <row r="1141" spans="1:4">
      <c r="A1141" t="s">
        <v>913</v>
      </c>
      <c r="B1141" t="s">
        <v>914</v>
      </c>
      <c r="C1141" t="s">
        <v>593</v>
      </c>
      <c r="D1141" t="s">
        <v>945</v>
      </c>
    </row>
    <row r="1142" spans="1:4">
      <c r="A1142" t="s">
        <v>913</v>
      </c>
      <c r="B1142" t="s">
        <v>914</v>
      </c>
      <c r="C1142" t="s">
        <v>594</v>
      </c>
      <c r="D1142" t="s">
        <v>946</v>
      </c>
    </row>
    <row r="1143" spans="1:4">
      <c r="A1143" t="s">
        <v>913</v>
      </c>
      <c r="B1143" t="s">
        <v>914</v>
      </c>
      <c r="C1143" t="s">
        <v>595</v>
      </c>
      <c r="D1143" t="s">
        <v>947</v>
      </c>
    </row>
    <row r="1144" spans="1:4">
      <c r="A1144" t="s">
        <v>913</v>
      </c>
      <c r="B1144" t="s">
        <v>914</v>
      </c>
      <c r="C1144" t="s">
        <v>596</v>
      </c>
      <c r="D1144" t="s">
        <v>948</v>
      </c>
    </row>
    <row r="1145" spans="1:4">
      <c r="A1145" t="s">
        <v>913</v>
      </c>
      <c r="B1145" t="s">
        <v>914</v>
      </c>
      <c r="C1145" t="s">
        <v>597</v>
      </c>
      <c r="D1145" t="s">
        <v>949</v>
      </c>
    </row>
    <row r="1146" spans="1:4">
      <c r="A1146" t="s">
        <v>913</v>
      </c>
      <c r="B1146" t="s">
        <v>914</v>
      </c>
      <c r="C1146" t="s">
        <v>598</v>
      </c>
      <c r="D1146" t="s">
        <v>950</v>
      </c>
    </row>
    <row r="1147" spans="1:4">
      <c r="A1147" t="s">
        <v>913</v>
      </c>
      <c r="B1147" t="s">
        <v>914</v>
      </c>
      <c r="C1147" t="s">
        <v>599</v>
      </c>
      <c r="D1147" t="s">
        <v>951</v>
      </c>
    </row>
    <row r="1148" spans="1:4">
      <c r="A1148" t="s">
        <v>913</v>
      </c>
      <c r="B1148" t="s">
        <v>914</v>
      </c>
      <c r="C1148" t="s">
        <v>600</v>
      </c>
      <c r="D1148" t="s">
        <v>952</v>
      </c>
    </row>
    <row r="1149" spans="1:4">
      <c r="A1149" t="s">
        <v>913</v>
      </c>
      <c r="B1149" t="s">
        <v>914</v>
      </c>
      <c r="C1149" t="s">
        <v>601</v>
      </c>
      <c r="D1149" t="s">
        <v>953</v>
      </c>
    </row>
    <row r="1150" spans="1:4">
      <c r="A1150" t="s">
        <v>913</v>
      </c>
      <c r="B1150" t="s">
        <v>914</v>
      </c>
      <c r="C1150" t="s">
        <v>602</v>
      </c>
      <c r="D1150" t="s">
        <v>954</v>
      </c>
    </row>
    <row r="1151" spans="1:4">
      <c r="A1151" t="s">
        <v>913</v>
      </c>
      <c r="B1151" t="s">
        <v>914</v>
      </c>
      <c r="C1151" t="s">
        <v>603</v>
      </c>
      <c r="D1151" t="s">
        <v>955</v>
      </c>
    </row>
    <row r="1152" spans="1:4">
      <c r="A1152" t="s">
        <v>913</v>
      </c>
      <c r="B1152" t="s">
        <v>914</v>
      </c>
      <c r="C1152" t="s">
        <v>604</v>
      </c>
      <c r="D1152" t="s">
        <v>956</v>
      </c>
    </row>
    <row r="1153" spans="1:4">
      <c r="A1153" t="s">
        <v>913</v>
      </c>
      <c r="B1153" t="s">
        <v>914</v>
      </c>
      <c r="C1153" t="s">
        <v>605</v>
      </c>
      <c r="D1153" t="s">
        <v>957</v>
      </c>
    </row>
    <row r="1154" spans="1:4">
      <c r="A1154" t="s">
        <v>913</v>
      </c>
      <c r="B1154" t="s">
        <v>914</v>
      </c>
      <c r="C1154" t="s">
        <v>606</v>
      </c>
      <c r="D1154" t="s">
        <v>958</v>
      </c>
    </row>
    <row r="1155" spans="1:4">
      <c r="A1155" t="s">
        <v>913</v>
      </c>
      <c r="B1155" t="s">
        <v>914</v>
      </c>
      <c r="C1155" t="s">
        <v>607</v>
      </c>
      <c r="D1155" t="s">
        <v>959</v>
      </c>
    </row>
    <row r="1156" spans="1:4">
      <c r="A1156" t="s">
        <v>913</v>
      </c>
      <c r="B1156" t="s">
        <v>914</v>
      </c>
      <c r="C1156" t="s">
        <v>608</v>
      </c>
      <c r="D1156" t="s">
        <v>960</v>
      </c>
    </row>
    <row r="1157" spans="1:4">
      <c r="A1157" t="s">
        <v>913</v>
      </c>
      <c r="B1157" t="s">
        <v>914</v>
      </c>
      <c r="C1157" t="s">
        <v>609</v>
      </c>
      <c r="D1157" t="s">
        <v>961</v>
      </c>
    </row>
    <row r="1158" spans="1:4">
      <c r="A1158" t="s">
        <v>913</v>
      </c>
      <c r="B1158" t="s">
        <v>914</v>
      </c>
      <c r="C1158" t="s">
        <v>610</v>
      </c>
      <c r="D1158" t="s">
        <v>962</v>
      </c>
    </row>
    <row r="1159" spans="1:4">
      <c r="A1159" t="s">
        <v>913</v>
      </c>
      <c r="B1159" t="s">
        <v>914</v>
      </c>
      <c r="C1159" t="s">
        <v>611</v>
      </c>
      <c r="D1159" t="s">
        <v>963</v>
      </c>
    </row>
    <row r="1160" spans="1:4">
      <c r="A1160" t="s">
        <v>913</v>
      </c>
      <c r="B1160" t="s">
        <v>914</v>
      </c>
      <c r="C1160" t="s">
        <v>612</v>
      </c>
      <c r="D1160" t="s">
        <v>964</v>
      </c>
    </row>
    <row r="1161" spans="1:4">
      <c r="A1161" t="s">
        <v>913</v>
      </c>
      <c r="B1161" t="s">
        <v>914</v>
      </c>
      <c r="C1161" t="s">
        <v>613</v>
      </c>
      <c r="D1161" t="s">
        <v>965</v>
      </c>
    </row>
    <row r="1162" spans="1:4">
      <c r="A1162" t="s">
        <v>913</v>
      </c>
      <c r="B1162" t="s">
        <v>914</v>
      </c>
      <c r="C1162" t="s">
        <v>614</v>
      </c>
      <c r="D1162" t="s">
        <v>966</v>
      </c>
    </row>
    <row r="1163" spans="1:4">
      <c r="A1163" t="s">
        <v>913</v>
      </c>
      <c r="B1163" t="s">
        <v>914</v>
      </c>
      <c r="C1163" t="s">
        <v>615</v>
      </c>
      <c r="D1163" t="s">
        <v>967</v>
      </c>
    </row>
    <row r="1164" spans="1:4">
      <c r="A1164" t="s">
        <v>913</v>
      </c>
      <c r="B1164" t="s">
        <v>914</v>
      </c>
      <c r="C1164" t="s">
        <v>616</v>
      </c>
      <c r="D1164" t="s">
        <v>968</v>
      </c>
    </row>
    <row r="1165" spans="1:4">
      <c r="A1165" t="s">
        <v>913</v>
      </c>
      <c r="B1165" t="s">
        <v>914</v>
      </c>
      <c r="C1165" t="s">
        <v>617</v>
      </c>
      <c r="D1165" t="s">
        <v>969</v>
      </c>
    </row>
    <row r="1166" spans="1:4">
      <c r="A1166" t="s">
        <v>913</v>
      </c>
      <c r="B1166" t="s">
        <v>914</v>
      </c>
      <c r="C1166" t="s">
        <v>618</v>
      </c>
      <c r="D1166" t="s">
        <v>970</v>
      </c>
    </row>
    <row r="1167" spans="1:4">
      <c r="A1167" t="s">
        <v>913</v>
      </c>
      <c r="B1167" t="s">
        <v>914</v>
      </c>
      <c r="C1167" t="s">
        <v>619</v>
      </c>
      <c r="D1167" t="s">
        <v>971</v>
      </c>
    </row>
    <row r="1168" spans="1:4">
      <c r="A1168" t="s">
        <v>913</v>
      </c>
      <c r="B1168" t="s">
        <v>914</v>
      </c>
      <c r="C1168" t="s">
        <v>620</v>
      </c>
      <c r="D1168" t="s">
        <v>972</v>
      </c>
    </row>
    <row r="1169" spans="1:4">
      <c r="A1169" t="s">
        <v>913</v>
      </c>
      <c r="B1169" t="s">
        <v>914</v>
      </c>
      <c r="C1169" t="s">
        <v>621</v>
      </c>
      <c r="D1169" t="s">
        <v>973</v>
      </c>
    </row>
    <row r="1170" spans="1:4">
      <c r="A1170" t="s">
        <v>913</v>
      </c>
      <c r="B1170" t="s">
        <v>914</v>
      </c>
      <c r="C1170" t="s">
        <v>622</v>
      </c>
      <c r="D1170" t="s">
        <v>974</v>
      </c>
    </row>
    <row r="1171" spans="1:4">
      <c r="A1171" t="s">
        <v>913</v>
      </c>
      <c r="B1171" t="s">
        <v>914</v>
      </c>
      <c r="C1171" t="s">
        <v>623</v>
      </c>
      <c r="D1171" t="s">
        <v>975</v>
      </c>
    </row>
    <row r="1172" spans="1:4">
      <c r="A1172" t="s">
        <v>913</v>
      </c>
      <c r="B1172" t="s">
        <v>914</v>
      </c>
      <c r="C1172" t="s">
        <v>624</v>
      </c>
      <c r="D1172" t="s">
        <v>976</v>
      </c>
    </row>
    <row r="1173" spans="1:4">
      <c r="A1173" t="s">
        <v>913</v>
      </c>
      <c r="B1173" t="s">
        <v>914</v>
      </c>
      <c r="C1173" t="s">
        <v>625</v>
      </c>
      <c r="D1173" t="s">
        <v>977</v>
      </c>
    </row>
    <row r="1174" spans="1:4">
      <c r="A1174" t="s">
        <v>913</v>
      </c>
      <c r="B1174" t="s">
        <v>914</v>
      </c>
      <c r="C1174" t="s">
        <v>626</v>
      </c>
    </row>
    <row r="1175" spans="1:4">
      <c r="A1175" t="s">
        <v>913</v>
      </c>
      <c r="B1175" t="s">
        <v>914</v>
      </c>
      <c r="C1175" t="s">
        <v>627</v>
      </c>
      <c r="D1175" t="s">
        <v>978</v>
      </c>
    </row>
    <row r="1176" spans="1:4">
      <c r="A1176" t="s">
        <v>913</v>
      </c>
      <c r="B1176" t="s">
        <v>914</v>
      </c>
      <c r="C1176" t="s">
        <v>628</v>
      </c>
      <c r="D1176" t="s">
        <v>979</v>
      </c>
    </row>
    <row r="1177" spans="1:4">
      <c r="A1177" t="s">
        <v>913</v>
      </c>
      <c r="B1177" t="s">
        <v>914</v>
      </c>
      <c r="C1177" t="s">
        <v>629</v>
      </c>
      <c r="D1177" t="s">
        <v>980</v>
      </c>
    </row>
    <row r="1178" spans="1:4">
      <c r="A1178" t="s">
        <v>913</v>
      </c>
      <c r="B1178" t="s">
        <v>981</v>
      </c>
      <c r="C1178" t="s">
        <v>631</v>
      </c>
      <c r="D1178" t="s">
        <v>982</v>
      </c>
    </row>
    <row r="1179" spans="1:4">
      <c r="A1179" t="s">
        <v>913</v>
      </c>
      <c r="B1179" t="s">
        <v>981</v>
      </c>
      <c r="C1179" t="s">
        <v>633</v>
      </c>
      <c r="D1179" t="s">
        <v>983</v>
      </c>
    </row>
    <row r="1180" spans="1:4">
      <c r="A1180" t="s">
        <v>913</v>
      </c>
      <c r="B1180" t="s">
        <v>981</v>
      </c>
      <c r="C1180" t="s">
        <v>624</v>
      </c>
      <c r="D1180" t="s">
        <v>976</v>
      </c>
    </row>
    <row r="1181" spans="1:4">
      <c r="A1181" t="s">
        <v>913</v>
      </c>
      <c r="B1181" t="s">
        <v>981</v>
      </c>
      <c r="C1181" t="s">
        <v>634</v>
      </c>
      <c r="D1181" t="s">
        <v>984</v>
      </c>
    </row>
    <row r="1182" spans="1:4">
      <c r="A1182" t="s">
        <v>913</v>
      </c>
      <c r="B1182" t="s">
        <v>981</v>
      </c>
      <c r="C1182" t="s">
        <v>635</v>
      </c>
      <c r="D1182" t="s">
        <v>985</v>
      </c>
    </row>
    <row r="1183" spans="1:4">
      <c r="A1183" t="s">
        <v>913</v>
      </c>
      <c r="B1183" t="s">
        <v>981</v>
      </c>
      <c r="C1183" t="s">
        <v>579</v>
      </c>
      <c r="D1183" t="s">
        <v>931</v>
      </c>
    </row>
    <row r="1184" spans="1:4">
      <c r="A1184" t="s">
        <v>913</v>
      </c>
      <c r="B1184" t="s">
        <v>981</v>
      </c>
      <c r="C1184" t="s">
        <v>636</v>
      </c>
      <c r="D1184" t="s">
        <v>986</v>
      </c>
    </row>
    <row r="1185" spans="1:4">
      <c r="A1185" t="s">
        <v>987</v>
      </c>
      <c r="B1185" t="s">
        <v>988</v>
      </c>
      <c r="C1185" t="s">
        <v>638</v>
      </c>
      <c r="D1185" t="s">
        <v>989</v>
      </c>
    </row>
    <row r="1186" spans="1:4">
      <c r="A1186" t="s">
        <v>987</v>
      </c>
      <c r="B1186" t="s">
        <v>988</v>
      </c>
      <c r="C1186" t="s">
        <v>641</v>
      </c>
      <c r="D1186" t="s">
        <v>990</v>
      </c>
    </row>
    <row r="1187" spans="1:4">
      <c r="A1187" t="s">
        <v>987</v>
      </c>
      <c r="B1187" t="s">
        <v>988</v>
      </c>
      <c r="C1187" t="s">
        <v>642</v>
      </c>
      <c r="D1187" t="s">
        <v>991</v>
      </c>
    </row>
    <row r="1188" spans="1:4">
      <c r="A1188" t="s">
        <v>987</v>
      </c>
      <c r="B1188" t="s">
        <v>988</v>
      </c>
      <c r="C1188" t="s">
        <v>643</v>
      </c>
      <c r="D1188" t="s">
        <v>992</v>
      </c>
    </row>
    <row r="1189" spans="1:4">
      <c r="A1189" t="s">
        <v>987</v>
      </c>
      <c r="B1189" t="s">
        <v>988</v>
      </c>
      <c r="C1189" t="s">
        <v>644</v>
      </c>
      <c r="D1189" t="s">
        <v>993</v>
      </c>
    </row>
    <row r="1190" spans="1:4">
      <c r="A1190" t="s">
        <v>987</v>
      </c>
      <c r="B1190" t="s">
        <v>988</v>
      </c>
      <c r="C1190" t="s">
        <v>645</v>
      </c>
      <c r="D1190" t="s">
        <v>993</v>
      </c>
    </row>
    <row r="1191" spans="1:4">
      <c r="A1191" t="s">
        <v>987</v>
      </c>
      <c r="B1191" t="s">
        <v>988</v>
      </c>
      <c r="C1191" t="s">
        <v>646</v>
      </c>
      <c r="D1191" t="s">
        <v>993</v>
      </c>
    </row>
    <row r="1192" spans="1:4">
      <c r="A1192" t="s">
        <v>987</v>
      </c>
      <c r="B1192" t="s">
        <v>988</v>
      </c>
      <c r="C1192" t="s">
        <v>647</v>
      </c>
    </row>
    <row r="1193" spans="1:4">
      <c r="A1193" t="s">
        <v>987</v>
      </c>
      <c r="B1193" t="s">
        <v>988</v>
      </c>
      <c r="C1193" t="s">
        <v>648</v>
      </c>
      <c r="D1193" t="s">
        <v>994</v>
      </c>
    </row>
    <row r="1194" spans="1:4">
      <c r="A1194" t="s">
        <v>987</v>
      </c>
      <c r="B1194" t="s">
        <v>988</v>
      </c>
      <c r="C1194" t="s">
        <v>649</v>
      </c>
      <c r="D1194" t="s">
        <v>994</v>
      </c>
    </row>
    <row r="1195" spans="1:4">
      <c r="A1195" t="s">
        <v>987</v>
      </c>
      <c r="B1195" t="s">
        <v>988</v>
      </c>
      <c r="C1195" t="s">
        <v>650</v>
      </c>
      <c r="D1195" t="s">
        <v>995</v>
      </c>
    </row>
    <row r="1196" spans="1:4">
      <c r="A1196" t="s">
        <v>987</v>
      </c>
      <c r="B1196" t="s">
        <v>988</v>
      </c>
      <c r="C1196" t="s">
        <v>651</v>
      </c>
      <c r="D1196" t="s">
        <v>996</v>
      </c>
    </row>
    <row r="1197" spans="1:4">
      <c r="A1197" t="s">
        <v>987</v>
      </c>
      <c r="B1197" t="s">
        <v>988</v>
      </c>
      <c r="C1197" t="s">
        <v>652</v>
      </c>
      <c r="D1197" t="s">
        <v>997</v>
      </c>
    </row>
    <row r="1198" spans="1:4">
      <c r="A1198" t="s">
        <v>987</v>
      </c>
      <c r="B1198" t="s">
        <v>988</v>
      </c>
      <c r="C1198" t="s">
        <v>653</v>
      </c>
      <c r="D1198" t="s">
        <v>998</v>
      </c>
    </row>
    <row r="1199" spans="1:4">
      <c r="A1199" t="s">
        <v>987</v>
      </c>
      <c r="B1199" t="s">
        <v>988</v>
      </c>
      <c r="C1199" t="s">
        <v>654</v>
      </c>
      <c r="D1199" t="s">
        <v>999</v>
      </c>
    </row>
    <row r="1200" spans="1:4">
      <c r="A1200" t="s">
        <v>1000</v>
      </c>
      <c r="B1200" t="s">
        <v>1001</v>
      </c>
      <c r="C1200" t="s">
        <v>656</v>
      </c>
      <c r="D1200" t="s">
        <v>1002</v>
      </c>
    </row>
    <row r="1201" spans="1:4">
      <c r="A1201" t="s">
        <v>1000</v>
      </c>
      <c r="B1201" t="s">
        <v>1001</v>
      </c>
      <c r="C1201" t="s">
        <v>659</v>
      </c>
      <c r="D1201" t="s">
        <v>1003</v>
      </c>
    </row>
    <row r="1202" spans="1:4">
      <c r="A1202" t="s">
        <v>1000</v>
      </c>
      <c r="B1202" t="s">
        <v>1001</v>
      </c>
      <c r="C1202" t="s">
        <v>660</v>
      </c>
      <c r="D1202" t="s">
        <v>1004</v>
      </c>
    </row>
    <row r="1203" spans="1:4">
      <c r="A1203" t="s">
        <v>1000</v>
      </c>
      <c r="B1203" t="s">
        <v>1001</v>
      </c>
      <c r="C1203" t="s">
        <v>661</v>
      </c>
      <c r="D1203" t="s">
        <v>1005</v>
      </c>
    </row>
    <row r="1204" spans="1:4">
      <c r="A1204" t="s">
        <v>1000</v>
      </c>
      <c r="B1204" t="s">
        <v>1001</v>
      </c>
      <c r="C1204" t="s">
        <v>662</v>
      </c>
      <c r="D1204" t="s">
        <v>1006</v>
      </c>
    </row>
    <row r="1205" spans="1:4">
      <c r="A1205" t="s">
        <v>1000</v>
      </c>
      <c r="B1205" t="s">
        <v>1001</v>
      </c>
      <c r="C1205" t="s">
        <v>663</v>
      </c>
      <c r="D1205" t="s">
        <v>1007</v>
      </c>
    </row>
    <row r="1206" spans="1:4">
      <c r="A1206" t="s">
        <v>1000</v>
      </c>
      <c r="B1206" t="s">
        <v>1001</v>
      </c>
      <c r="C1206" t="s">
        <v>664</v>
      </c>
      <c r="D1206" t="s">
        <v>1008</v>
      </c>
    </row>
    <row r="1207" spans="1:4">
      <c r="A1207" t="s">
        <v>1000</v>
      </c>
      <c r="B1207" t="s">
        <v>1001</v>
      </c>
      <c r="C1207" t="s">
        <v>665</v>
      </c>
      <c r="D1207" t="s">
        <v>1009</v>
      </c>
    </row>
    <row r="1208" spans="1:4">
      <c r="A1208" t="s">
        <v>1010</v>
      </c>
      <c r="B1208" t="s">
        <v>1011</v>
      </c>
      <c r="C1208" t="s">
        <v>667</v>
      </c>
      <c r="D1208" t="s">
        <v>1012</v>
      </c>
    </row>
    <row r="1209" spans="1:4">
      <c r="A1209" t="s">
        <v>1010</v>
      </c>
      <c r="B1209" t="s">
        <v>1011</v>
      </c>
      <c r="C1209" t="s">
        <v>670</v>
      </c>
      <c r="D1209" t="s">
        <v>1013</v>
      </c>
    </row>
    <row r="1210" spans="1:4">
      <c r="A1210" t="s">
        <v>1010</v>
      </c>
      <c r="B1210" t="s">
        <v>1011</v>
      </c>
      <c r="C1210" t="s">
        <v>671</v>
      </c>
      <c r="D1210" t="s">
        <v>1014</v>
      </c>
    </row>
    <row r="1211" spans="1:4">
      <c r="A1211" t="s">
        <v>1010</v>
      </c>
      <c r="B1211" t="s">
        <v>1011</v>
      </c>
      <c r="C1211" t="s">
        <v>672</v>
      </c>
      <c r="D1211" t="s">
        <v>1015</v>
      </c>
    </row>
    <row r="1212" spans="1:4">
      <c r="A1212" t="s">
        <v>1016</v>
      </c>
      <c r="B1212" t="s">
        <v>1017</v>
      </c>
      <c r="C1212" t="s">
        <v>674</v>
      </c>
    </row>
    <row r="1213" spans="1:4">
      <c r="A1213" t="s">
        <v>1016</v>
      </c>
      <c r="B1213" t="s">
        <v>1017</v>
      </c>
      <c r="C1213" t="s">
        <v>677</v>
      </c>
    </row>
    <row r="1214" spans="1:4">
      <c r="A1214" t="s">
        <v>1016</v>
      </c>
      <c r="B1214" t="s">
        <v>1017</v>
      </c>
      <c r="C1214" t="s">
        <v>678</v>
      </c>
    </row>
    <row r="1215" spans="1:4">
      <c r="A1215" t="s">
        <v>1016</v>
      </c>
      <c r="B1215" t="s">
        <v>1017</v>
      </c>
      <c r="C1215" t="s">
        <v>679</v>
      </c>
    </row>
    <row r="1216" spans="1:4">
      <c r="A1216" t="s">
        <v>1016</v>
      </c>
      <c r="B1216" t="s">
        <v>1017</v>
      </c>
      <c r="C1216" t="s">
        <v>680</v>
      </c>
    </row>
    <row r="1217" spans="1:3">
      <c r="A1217" t="s">
        <v>1016</v>
      </c>
      <c r="B1217" t="s">
        <v>1017</v>
      </c>
      <c r="C1217" t="s">
        <v>681</v>
      </c>
    </row>
    <row r="1218" spans="1:3">
      <c r="A1218" t="s">
        <v>1016</v>
      </c>
      <c r="B1218" t="s">
        <v>1017</v>
      </c>
      <c r="C1218" t="s">
        <v>682</v>
      </c>
    </row>
    <row r="1219" spans="1:3">
      <c r="A1219" t="s">
        <v>1016</v>
      </c>
      <c r="B1219" t="s">
        <v>1017</v>
      </c>
      <c r="C1219" t="s">
        <v>683</v>
      </c>
    </row>
    <row r="1220" spans="1:3">
      <c r="A1220" t="s">
        <v>1016</v>
      </c>
      <c r="B1220" t="s">
        <v>1017</v>
      </c>
      <c r="C1220" t="s">
        <v>684</v>
      </c>
    </row>
    <row r="1221" spans="1:3">
      <c r="A1221" t="s">
        <v>1018</v>
      </c>
      <c r="B1221" t="s">
        <v>1019</v>
      </c>
      <c r="C1221" t="s">
        <v>686</v>
      </c>
    </row>
    <row r="1222" spans="1:3">
      <c r="A1222" t="s">
        <v>1018</v>
      </c>
      <c r="B1222" t="s">
        <v>1019</v>
      </c>
      <c r="C1222" t="s">
        <v>689</v>
      </c>
    </row>
    <row r="1223" spans="1:3">
      <c r="A1223" t="s">
        <v>1018</v>
      </c>
      <c r="B1223" t="s">
        <v>1019</v>
      </c>
      <c r="C1223" t="s">
        <v>690</v>
      </c>
    </row>
    <row r="1224" spans="1:3">
      <c r="A1224" t="s">
        <v>1018</v>
      </c>
      <c r="B1224" t="s">
        <v>1019</v>
      </c>
      <c r="C1224" t="s">
        <v>691</v>
      </c>
    </row>
    <row r="1225" spans="1:3">
      <c r="A1225" t="s">
        <v>1018</v>
      </c>
      <c r="B1225" t="s">
        <v>1019</v>
      </c>
      <c r="C1225" t="s">
        <v>692</v>
      </c>
    </row>
    <row r="1226" spans="1:3">
      <c r="A1226" t="s">
        <v>1018</v>
      </c>
      <c r="B1226" t="s">
        <v>1019</v>
      </c>
      <c r="C1226" t="s">
        <v>693</v>
      </c>
    </row>
    <row r="1227" spans="1:3">
      <c r="A1227" t="s">
        <v>1018</v>
      </c>
      <c r="B1227" t="s">
        <v>1019</v>
      </c>
      <c r="C1227" t="s">
        <v>694</v>
      </c>
    </row>
    <row r="1228" spans="1:3">
      <c r="A1228" t="s">
        <v>1018</v>
      </c>
      <c r="B1228" t="s">
        <v>1019</v>
      </c>
      <c r="C1228" t="s">
        <v>695</v>
      </c>
    </row>
    <row r="1229" spans="1:3">
      <c r="A1229" t="s">
        <v>1018</v>
      </c>
      <c r="B1229" t="s">
        <v>1019</v>
      </c>
      <c r="C1229" t="s">
        <v>696</v>
      </c>
    </row>
    <row r="1230" spans="1:3">
      <c r="A1230" t="s">
        <v>1018</v>
      </c>
      <c r="B1230" t="s">
        <v>1019</v>
      </c>
      <c r="C1230" t="s">
        <v>697</v>
      </c>
    </row>
    <row r="1231" spans="1:3">
      <c r="A1231" t="s">
        <v>1018</v>
      </c>
      <c r="B1231" t="s">
        <v>1019</v>
      </c>
      <c r="C1231" t="s">
        <v>698</v>
      </c>
    </row>
    <row r="1232" spans="1:3">
      <c r="A1232" t="s">
        <v>1018</v>
      </c>
      <c r="B1232" t="s">
        <v>1019</v>
      </c>
      <c r="C1232" t="s">
        <v>699</v>
      </c>
    </row>
    <row r="1233" spans="1:3">
      <c r="A1233" t="s">
        <v>1018</v>
      </c>
      <c r="B1233" t="s">
        <v>1019</v>
      </c>
      <c r="C1233" t="s">
        <v>700</v>
      </c>
    </row>
    <row r="1234" spans="1:3">
      <c r="A1234" t="s">
        <v>1018</v>
      </c>
      <c r="B1234" t="s">
        <v>1019</v>
      </c>
      <c r="C1234" t="s">
        <v>701</v>
      </c>
    </row>
    <row r="1235" spans="1:3">
      <c r="A1235" t="s">
        <v>1018</v>
      </c>
      <c r="B1235" t="s">
        <v>1019</v>
      </c>
      <c r="C1235" t="s">
        <v>702</v>
      </c>
    </row>
    <row r="1236" spans="1:3">
      <c r="A1236" t="s">
        <v>1018</v>
      </c>
      <c r="B1236" t="s">
        <v>1019</v>
      </c>
      <c r="C1236" t="s">
        <v>703</v>
      </c>
    </row>
    <row r="1237" spans="1:3">
      <c r="A1237" t="s">
        <v>1018</v>
      </c>
      <c r="B1237" t="s">
        <v>1019</v>
      </c>
      <c r="C1237" t="s">
        <v>704</v>
      </c>
    </row>
    <row r="1238" spans="1:3">
      <c r="A1238" t="s">
        <v>1018</v>
      </c>
      <c r="B1238" t="s">
        <v>1019</v>
      </c>
      <c r="C1238" t="s">
        <v>705</v>
      </c>
    </row>
    <row r="1239" spans="1:3">
      <c r="A1239" t="s">
        <v>1018</v>
      </c>
      <c r="B1239" t="s">
        <v>1019</v>
      </c>
      <c r="C1239" t="s">
        <v>706</v>
      </c>
    </row>
    <row r="1240" spans="1:3">
      <c r="A1240" t="s">
        <v>1018</v>
      </c>
      <c r="B1240" t="s">
        <v>1019</v>
      </c>
      <c r="C1240" t="s">
        <v>707</v>
      </c>
    </row>
    <row r="1241" spans="1:3">
      <c r="A1241" t="s">
        <v>1018</v>
      </c>
      <c r="B1241" t="s">
        <v>1019</v>
      </c>
      <c r="C1241" t="s">
        <v>708</v>
      </c>
    </row>
    <row r="1242" spans="1:3">
      <c r="A1242" t="s">
        <v>1018</v>
      </c>
      <c r="B1242" t="s">
        <v>1019</v>
      </c>
      <c r="C1242" t="s">
        <v>709</v>
      </c>
    </row>
    <row r="1243" spans="1:3">
      <c r="A1243" t="s">
        <v>1018</v>
      </c>
      <c r="B1243" t="s">
        <v>1019</v>
      </c>
      <c r="C1243" t="s">
        <v>710</v>
      </c>
    </row>
    <row r="1244" spans="1:3">
      <c r="A1244" t="s">
        <v>1018</v>
      </c>
      <c r="B1244" t="s">
        <v>1019</v>
      </c>
      <c r="C1244" t="s">
        <v>711</v>
      </c>
    </row>
    <row r="1245" spans="1:3">
      <c r="A1245" t="s">
        <v>1018</v>
      </c>
      <c r="B1245" t="s">
        <v>1019</v>
      </c>
      <c r="C1245" t="s">
        <v>712</v>
      </c>
    </row>
    <row r="1246" spans="1:3">
      <c r="A1246" t="s">
        <v>1018</v>
      </c>
      <c r="B1246" t="s">
        <v>1019</v>
      </c>
      <c r="C1246" t="s">
        <v>81</v>
      </c>
    </row>
    <row r="1247" spans="1:3">
      <c r="A1247" t="s">
        <v>1020</v>
      </c>
      <c r="B1247" t="s">
        <v>1021</v>
      </c>
      <c r="C1247" t="s">
        <v>714</v>
      </c>
    </row>
    <row r="1248" spans="1:3">
      <c r="A1248" t="s">
        <v>1020</v>
      </c>
      <c r="B1248" t="s">
        <v>1021</v>
      </c>
      <c r="C1248" t="s">
        <v>717</v>
      </c>
    </row>
    <row r="1249" spans="1:4">
      <c r="A1249" t="s">
        <v>1020</v>
      </c>
      <c r="B1249" t="s">
        <v>1021</v>
      </c>
      <c r="C1249" t="s">
        <v>718</v>
      </c>
    </row>
    <row r="1250" spans="1:4">
      <c r="A1250" t="s">
        <v>1020</v>
      </c>
      <c r="B1250" t="s">
        <v>1021</v>
      </c>
      <c r="C1250" t="s">
        <v>719</v>
      </c>
    </row>
    <row r="1251" spans="1:4">
      <c r="A1251" t="s">
        <v>1022</v>
      </c>
      <c r="B1251" t="s">
        <v>1023</v>
      </c>
      <c r="C1251" t="s">
        <v>726</v>
      </c>
    </row>
    <row r="1252" spans="1:4">
      <c r="A1252" t="s">
        <v>1022</v>
      </c>
      <c r="B1252" t="s">
        <v>1023</v>
      </c>
      <c r="C1252" t="s">
        <v>728</v>
      </c>
    </row>
    <row r="1253" spans="1:4">
      <c r="A1253" t="s">
        <v>1022</v>
      </c>
      <c r="B1253" t="s">
        <v>1023</v>
      </c>
      <c r="C1253" t="s">
        <v>729</v>
      </c>
    </row>
    <row r="1254" spans="1:4">
      <c r="A1254" t="s">
        <v>1022</v>
      </c>
      <c r="B1254" t="s">
        <v>1023</v>
      </c>
      <c r="C1254" t="s">
        <v>730</v>
      </c>
    </row>
    <row r="1255" spans="1:4">
      <c r="A1255" t="s">
        <v>1022</v>
      </c>
      <c r="B1255" t="s">
        <v>1023</v>
      </c>
      <c r="C1255" t="s">
        <v>731</v>
      </c>
    </row>
    <row r="1256" spans="1:4">
      <c r="A1256" t="s">
        <v>1022</v>
      </c>
      <c r="B1256" t="s">
        <v>1024</v>
      </c>
      <c r="C1256" t="s">
        <v>733</v>
      </c>
      <c r="D1256" t="s">
        <v>1025</v>
      </c>
    </row>
    <row r="1257" spans="1:4">
      <c r="A1257" t="s">
        <v>1022</v>
      </c>
      <c r="B1257" t="s">
        <v>1024</v>
      </c>
      <c r="C1257" t="s">
        <v>735</v>
      </c>
      <c r="D1257" t="s">
        <v>1026</v>
      </c>
    </row>
    <row r="1258" spans="1:4">
      <c r="A1258" t="s">
        <v>1022</v>
      </c>
      <c r="B1258" t="s">
        <v>1024</v>
      </c>
      <c r="C1258" t="s">
        <v>736</v>
      </c>
      <c r="D1258" t="s">
        <v>1027</v>
      </c>
    </row>
    <row r="1259" spans="1:4">
      <c r="A1259" t="s">
        <v>1022</v>
      </c>
      <c r="B1259" t="s">
        <v>1024</v>
      </c>
      <c r="C1259" t="s">
        <v>583</v>
      </c>
      <c r="D1259" t="s">
        <v>935</v>
      </c>
    </row>
    <row r="1260" spans="1:4">
      <c r="A1260" t="s">
        <v>1022</v>
      </c>
      <c r="B1260" t="s">
        <v>1024</v>
      </c>
      <c r="C1260" t="s">
        <v>737</v>
      </c>
      <c r="D1260" t="s">
        <v>1028</v>
      </c>
    </row>
    <row r="1261" spans="1:4">
      <c r="A1261" t="s">
        <v>1022</v>
      </c>
      <c r="B1261" t="s">
        <v>1024</v>
      </c>
      <c r="C1261" t="s">
        <v>738</v>
      </c>
      <c r="D1261" t="s">
        <v>1029</v>
      </c>
    </row>
    <row r="1262" spans="1:4">
      <c r="A1262" t="s">
        <v>1022</v>
      </c>
      <c r="B1262" t="s">
        <v>1024</v>
      </c>
      <c r="C1262" t="s">
        <v>739</v>
      </c>
      <c r="D1262" t="s">
        <v>1030</v>
      </c>
    </row>
    <row r="1263" spans="1:4">
      <c r="A1263" t="s">
        <v>1022</v>
      </c>
      <c r="B1263" t="s">
        <v>1024</v>
      </c>
      <c r="C1263" t="s">
        <v>740</v>
      </c>
      <c r="D1263" t="s">
        <v>1031</v>
      </c>
    </row>
    <row r="1264" spans="1:4">
      <c r="A1264" t="s">
        <v>1022</v>
      </c>
      <c r="B1264" t="s">
        <v>1024</v>
      </c>
      <c r="C1264" t="s">
        <v>741</v>
      </c>
      <c r="D1264" t="s">
        <v>1032</v>
      </c>
    </row>
    <row r="1265" spans="1:4">
      <c r="A1265" t="s">
        <v>1022</v>
      </c>
      <c r="B1265" t="s">
        <v>1024</v>
      </c>
      <c r="C1265" t="s">
        <v>625</v>
      </c>
      <c r="D1265" t="s">
        <v>977</v>
      </c>
    </row>
    <row r="1266" spans="1:4">
      <c r="A1266" t="s">
        <v>1022</v>
      </c>
      <c r="B1266" t="s">
        <v>1024</v>
      </c>
      <c r="C1266" t="s">
        <v>742</v>
      </c>
      <c r="D1266" t="s">
        <v>1033</v>
      </c>
    </row>
    <row r="1267" spans="1:4">
      <c r="A1267" t="s">
        <v>1022</v>
      </c>
      <c r="B1267" t="s">
        <v>1024</v>
      </c>
      <c r="C1267" t="s">
        <v>743</v>
      </c>
      <c r="D1267" t="s">
        <v>1034</v>
      </c>
    </row>
    <row r="1268" spans="1:4">
      <c r="A1268" t="s">
        <v>1022</v>
      </c>
      <c r="B1268" t="s">
        <v>1024</v>
      </c>
      <c r="C1268" t="s">
        <v>744</v>
      </c>
      <c r="D1268" t="s">
        <v>1035</v>
      </c>
    </row>
    <row r="1269" spans="1:4">
      <c r="A1269" t="s">
        <v>1022</v>
      </c>
      <c r="B1269" t="s">
        <v>1024</v>
      </c>
      <c r="C1269" t="s">
        <v>745</v>
      </c>
      <c r="D1269" t="s">
        <v>1027</v>
      </c>
    </row>
    <row r="1270" spans="1:4">
      <c r="A1270" t="s">
        <v>1022</v>
      </c>
      <c r="B1270" t="s">
        <v>1024</v>
      </c>
      <c r="C1270" t="s">
        <v>746</v>
      </c>
      <c r="D1270" t="s">
        <v>1036</v>
      </c>
    </row>
    <row r="1271" spans="1:4">
      <c r="A1271" t="s">
        <v>1022</v>
      </c>
      <c r="B1271" t="s">
        <v>1024</v>
      </c>
      <c r="C1271" t="s">
        <v>747</v>
      </c>
      <c r="D1271" t="s">
        <v>1037</v>
      </c>
    </row>
    <row r="1272" spans="1:4">
      <c r="A1272" t="s">
        <v>1022</v>
      </c>
      <c r="B1272" t="s">
        <v>1024</v>
      </c>
      <c r="C1272" t="s">
        <v>748</v>
      </c>
      <c r="D1272" t="s">
        <v>1038</v>
      </c>
    </row>
    <row r="1273" spans="1:4">
      <c r="A1273" t="s">
        <v>1022</v>
      </c>
      <c r="B1273" t="s">
        <v>1024</v>
      </c>
      <c r="C1273" t="s">
        <v>749</v>
      </c>
      <c r="D1273" t="s">
        <v>1039</v>
      </c>
    </row>
    <row r="1274" spans="1:4">
      <c r="A1274" t="s">
        <v>1022</v>
      </c>
      <c r="B1274" t="s">
        <v>1024</v>
      </c>
      <c r="C1274" t="s">
        <v>636</v>
      </c>
      <c r="D1274" t="s">
        <v>986</v>
      </c>
    </row>
    <row r="1275" spans="1:4">
      <c r="A1275" t="s">
        <v>1022</v>
      </c>
      <c r="B1275" t="s">
        <v>1024</v>
      </c>
      <c r="C1275" t="s">
        <v>750</v>
      </c>
      <c r="D1275" t="s">
        <v>1040</v>
      </c>
    </row>
    <row r="1276" spans="1:4">
      <c r="A1276" t="s">
        <v>1022</v>
      </c>
      <c r="B1276" t="s">
        <v>1024</v>
      </c>
      <c r="C1276" t="s">
        <v>751</v>
      </c>
      <c r="D1276" t="s">
        <v>1041</v>
      </c>
    </row>
    <row r="1277" spans="1:4">
      <c r="A1277" t="s">
        <v>1022</v>
      </c>
      <c r="B1277" t="s">
        <v>1024</v>
      </c>
      <c r="C1277" t="s">
        <v>752</v>
      </c>
      <c r="D1277" t="s">
        <v>1042</v>
      </c>
    </row>
    <row r="1278" spans="1:4">
      <c r="A1278" t="s">
        <v>1022</v>
      </c>
      <c r="B1278" t="s">
        <v>1043</v>
      </c>
      <c r="C1278" t="s">
        <v>721</v>
      </c>
      <c r="D1278" t="s">
        <v>1044</v>
      </c>
    </row>
    <row r="1279" spans="1:4">
      <c r="A1279" t="s">
        <v>1022</v>
      </c>
      <c r="B1279" t="s">
        <v>1043</v>
      </c>
      <c r="C1279" t="s">
        <v>724</v>
      </c>
      <c r="D1279" t="s">
        <v>1045</v>
      </c>
    </row>
    <row r="1280" spans="1:4">
      <c r="A1280" t="s">
        <v>1046</v>
      </c>
      <c r="B1280" t="s">
        <v>1047</v>
      </c>
      <c r="C1280" t="s">
        <v>755</v>
      </c>
    </row>
    <row r="1281" spans="1:3">
      <c r="A1281" t="s">
        <v>1046</v>
      </c>
      <c r="B1281" t="s">
        <v>1047</v>
      </c>
      <c r="C1281" t="s">
        <v>758</v>
      </c>
    </row>
    <row r="1282" spans="1:3">
      <c r="A1282" t="s">
        <v>1046</v>
      </c>
      <c r="B1282" t="s">
        <v>1047</v>
      </c>
      <c r="C1282" t="s">
        <v>759</v>
      </c>
    </row>
    <row r="1283" spans="1:3">
      <c r="A1283" t="s">
        <v>1046</v>
      </c>
      <c r="B1283" t="s">
        <v>1047</v>
      </c>
      <c r="C1283" t="s">
        <v>760</v>
      </c>
    </row>
    <row r="1284" spans="1:3">
      <c r="A1284" t="s">
        <v>1046</v>
      </c>
      <c r="B1284" t="s">
        <v>1047</v>
      </c>
      <c r="C1284" t="s">
        <v>761</v>
      </c>
    </row>
    <row r="1285" spans="1:3">
      <c r="A1285" t="s">
        <v>1046</v>
      </c>
      <c r="B1285" t="s">
        <v>1047</v>
      </c>
      <c r="C1285" t="s">
        <v>762</v>
      </c>
    </row>
    <row r="1286" spans="1:3">
      <c r="A1286" t="s">
        <v>1046</v>
      </c>
      <c r="B1286" t="s">
        <v>1047</v>
      </c>
      <c r="C1286" t="s">
        <v>763</v>
      </c>
    </row>
    <row r="1287" spans="1:3">
      <c r="A1287" t="s">
        <v>1046</v>
      </c>
      <c r="B1287" t="s">
        <v>1047</v>
      </c>
      <c r="C1287" t="s">
        <v>764</v>
      </c>
    </row>
    <row r="1288" spans="1:3">
      <c r="A1288" t="s">
        <v>1046</v>
      </c>
      <c r="B1288" t="s">
        <v>1047</v>
      </c>
      <c r="C1288" t="s">
        <v>765</v>
      </c>
    </row>
    <row r="1289" spans="1:3">
      <c r="A1289" t="s">
        <v>1046</v>
      </c>
      <c r="B1289" t="s">
        <v>1047</v>
      </c>
      <c r="C1289" t="s">
        <v>766</v>
      </c>
    </row>
    <row r="1290" spans="1:3">
      <c r="A1290" t="s">
        <v>1046</v>
      </c>
      <c r="B1290" t="s">
        <v>1047</v>
      </c>
      <c r="C1290" t="s">
        <v>767</v>
      </c>
    </row>
    <row r="1291" spans="1:3">
      <c r="A1291" t="s">
        <v>1046</v>
      </c>
      <c r="B1291" t="s">
        <v>1047</v>
      </c>
      <c r="C1291" t="s">
        <v>768</v>
      </c>
    </row>
    <row r="1292" spans="1:3">
      <c r="A1292" t="s">
        <v>1046</v>
      </c>
      <c r="B1292" t="s">
        <v>1047</v>
      </c>
      <c r="C1292" t="s">
        <v>769</v>
      </c>
    </row>
    <row r="1293" spans="1:3">
      <c r="A1293" t="s">
        <v>1046</v>
      </c>
      <c r="B1293" t="s">
        <v>1047</v>
      </c>
      <c r="C1293" t="s">
        <v>770</v>
      </c>
    </row>
    <row r="1294" spans="1:3">
      <c r="A1294" t="s">
        <v>1046</v>
      </c>
      <c r="B1294" t="s">
        <v>1047</v>
      </c>
      <c r="C1294" t="s">
        <v>771</v>
      </c>
    </row>
    <row r="1295" spans="1:3">
      <c r="A1295" t="s">
        <v>1046</v>
      </c>
      <c r="B1295" t="s">
        <v>1047</v>
      </c>
      <c r="C1295" t="s">
        <v>772</v>
      </c>
    </row>
    <row r="1296" spans="1:3">
      <c r="A1296" t="s">
        <v>1046</v>
      </c>
      <c r="B1296" t="s">
        <v>1047</v>
      </c>
      <c r="C1296" t="s">
        <v>773</v>
      </c>
    </row>
    <row r="1297" spans="1:3">
      <c r="A1297" t="s">
        <v>1046</v>
      </c>
      <c r="B1297" t="s">
        <v>1047</v>
      </c>
      <c r="C1297" t="s">
        <v>774</v>
      </c>
    </row>
    <row r="1298" spans="1:3">
      <c r="A1298" t="s">
        <v>1046</v>
      </c>
      <c r="B1298" t="s">
        <v>1047</v>
      </c>
      <c r="C1298" t="s">
        <v>775</v>
      </c>
    </row>
    <row r="1299" spans="1:3">
      <c r="A1299" t="s">
        <v>1046</v>
      </c>
      <c r="B1299" t="s">
        <v>1047</v>
      </c>
      <c r="C1299" t="s">
        <v>776</v>
      </c>
    </row>
    <row r="1300" spans="1:3">
      <c r="A1300" t="s">
        <v>1046</v>
      </c>
      <c r="B1300" t="s">
        <v>1047</v>
      </c>
      <c r="C1300" t="s">
        <v>777</v>
      </c>
    </row>
    <row r="1301" spans="1:3">
      <c r="A1301" t="s">
        <v>1046</v>
      </c>
      <c r="B1301" t="s">
        <v>1047</v>
      </c>
      <c r="C1301" t="s">
        <v>778</v>
      </c>
    </row>
    <row r="1302" spans="1:3">
      <c r="A1302" t="s">
        <v>1046</v>
      </c>
      <c r="B1302" t="s">
        <v>1047</v>
      </c>
      <c r="C1302" t="s">
        <v>779</v>
      </c>
    </row>
    <row r="1303" spans="1:3">
      <c r="A1303" t="s">
        <v>1046</v>
      </c>
      <c r="B1303" t="s">
        <v>1047</v>
      </c>
      <c r="C1303" t="s">
        <v>780</v>
      </c>
    </row>
    <row r="1304" spans="1:3">
      <c r="A1304" t="s">
        <v>1046</v>
      </c>
      <c r="B1304" t="s">
        <v>1047</v>
      </c>
      <c r="C1304" t="s">
        <v>781</v>
      </c>
    </row>
    <row r="1305" spans="1:3">
      <c r="A1305" t="s">
        <v>1046</v>
      </c>
      <c r="B1305" t="s">
        <v>1047</v>
      </c>
      <c r="C1305" t="s">
        <v>782</v>
      </c>
    </row>
    <row r="1306" spans="1:3">
      <c r="A1306" t="s">
        <v>1046</v>
      </c>
      <c r="B1306" t="s">
        <v>1047</v>
      </c>
      <c r="C1306" t="s">
        <v>783</v>
      </c>
    </row>
    <row r="1307" spans="1:3">
      <c r="A1307" t="s">
        <v>1046</v>
      </c>
      <c r="B1307" t="s">
        <v>1047</v>
      </c>
      <c r="C1307" t="s">
        <v>784</v>
      </c>
    </row>
    <row r="1308" spans="1:3">
      <c r="A1308" t="s">
        <v>1046</v>
      </c>
      <c r="B1308" t="s">
        <v>1047</v>
      </c>
      <c r="C1308" t="s">
        <v>785</v>
      </c>
    </row>
    <row r="1309" spans="1:3">
      <c r="A1309" t="s">
        <v>1046</v>
      </c>
      <c r="B1309" t="s">
        <v>1047</v>
      </c>
      <c r="C1309" t="s">
        <v>786</v>
      </c>
    </row>
    <row r="1310" spans="1:3">
      <c r="A1310" t="s">
        <v>1046</v>
      </c>
      <c r="B1310" t="s">
        <v>1047</v>
      </c>
      <c r="C1310" t="s">
        <v>787</v>
      </c>
    </row>
    <row r="1311" spans="1:3">
      <c r="A1311" t="s">
        <v>1046</v>
      </c>
      <c r="B1311" t="s">
        <v>1047</v>
      </c>
      <c r="C1311" t="s">
        <v>788</v>
      </c>
    </row>
    <row r="1312" spans="1:3">
      <c r="A1312" t="s">
        <v>1046</v>
      </c>
      <c r="B1312" t="s">
        <v>1047</v>
      </c>
      <c r="C1312" t="s">
        <v>789</v>
      </c>
    </row>
    <row r="1313" spans="1:3">
      <c r="A1313" t="s">
        <v>1046</v>
      </c>
      <c r="B1313" t="s">
        <v>1047</v>
      </c>
      <c r="C1313" t="s">
        <v>790</v>
      </c>
    </row>
    <row r="1314" spans="1:3">
      <c r="A1314" t="s">
        <v>1046</v>
      </c>
      <c r="B1314" t="s">
        <v>1047</v>
      </c>
      <c r="C1314" t="s">
        <v>791</v>
      </c>
    </row>
    <row r="1315" spans="1:3">
      <c r="A1315" t="s">
        <v>1046</v>
      </c>
      <c r="B1315" t="s">
        <v>1047</v>
      </c>
      <c r="C1315" t="s">
        <v>792</v>
      </c>
    </row>
    <row r="1316" spans="1:3">
      <c r="A1316" t="s">
        <v>1046</v>
      </c>
      <c r="B1316" t="s">
        <v>1047</v>
      </c>
      <c r="C1316" t="s">
        <v>793</v>
      </c>
    </row>
    <row r="1317" spans="1:3">
      <c r="A1317" t="s">
        <v>1046</v>
      </c>
      <c r="B1317" t="s">
        <v>1047</v>
      </c>
      <c r="C1317" t="s">
        <v>794</v>
      </c>
    </row>
    <row r="1318" spans="1:3">
      <c r="A1318" t="s">
        <v>1046</v>
      </c>
      <c r="B1318" t="s">
        <v>1047</v>
      </c>
      <c r="C1318" t="s">
        <v>795</v>
      </c>
    </row>
    <row r="1319" spans="1:3">
      <c r="A1319" t="s">
        <v>1046</v>
      </c>
      <c r="B1319" t="s">
        <v>1047</v>
      </c>
      <c r="C1319" t="s">
        <v>796</v>
      </c>
    </row>
    <row r="1320" spans="1:3">
      <c r="A1320" t="s">
        <v>1046</v>
      </c>
      <c r="B1320" t="s">
        <v>1047</v>
      </c>
      <c r="C1320" t="s">
        <v>797</v>
      </c>
    </row>
    <row r="1321" spans="1:3">
      <c r="A1321" t="s">
        <v>1046</v>
      </c>
      <c r="B1321" t="s">
        <v>1047</v>
      </c>
      <c r="C1321" t="s">
        <v>798</v>
      </c>
    </row>
    <row r="1322" spans="1:3">
      <c r="A1322" t="s">
        <v>1046</v>
      </c>
      <c r="B1322" t="s">
        <v>1047</v>
      </c>
      <c r="C1322" t="s">
        <v>799</v>
      </c>
    </row>
    <row r="1323" spans="1:3">
      <c r="A1323" t="s">
        <v>1046</v>
      </c>
      <c r="B1323" t="s">
        <v>1047</v>
      </c>
      <c r="C1323" t="s">
        <v>800</v>
      </c>
    </row>
    <row r="1324" spans="1:3">
      <c r="A1324" t="s">
        <v>1046</v>
      </c>
      <c r="B1324" t="s">
        <v>1047</v>
      </c>
      <c r="C1324" t="s">
        <v>801</v>
      </c>
    </row>
    <row r="1325" spans="1:3">
      <c r="A1325" t="s">
        <v>1046</v>
      </c>
      <c r="B1325" t="s">
        <v>1047</v>
      </c>
      <c r="C1325" t="s">
        <v>802</v>
      </c>
    </row>
    <row r="1326" spans="1:3">
      <c r="A1326" t="s">
        <v>1046</v>
      </c>
      <c r="B1326" t="s">
        <v>1047</v>
      </c>
      <c r="C1326" t="s">
        <v>803</v>
      </c>
    </row>
    <row r="1327" spans="1:3">
      <c r="A1327" t="s">
        <v>1046</v>
      </c>
      <c r="B1327" t="s">
        <v>1047</v>
      </c>
      <c r="C1327" t="s">
        <v>804</v>
      </c>
    </row>
    <row r="1328" spans="1:3">
      <c r="A1328" t="s">
        <v>1046</v>
      </c>
      <c r="B1328" t="s">
        <v>1047</v>
      </c>
      <c r="C1328" t="s">
        <v>805</v>
      </c>
    </row>
    <row r="1329" spans="1:3">
      <c r="A1329" t="s">
        <v>1046</v>
      </c>
      <c r="B1329" t="s">
        <v>1047</v>
      </c>
      <c r="C1329" t="s">
        <v>806</v>
      </c>
    </row>
    <row r="1330" spans="1:3">
      <c r="A1330" t="s">
        <v>1046</v>
      </c>
      <c r="B1330" t="s">
        <v>1048</v>
      </c>
      <c r="C1330" t="s">
        <v>755</v>
      </c>
    </row>
    <row r="1331" spans="1:3">
      <c r="A1331" t="s">
        <v>1046</v>
      </c>
      <c r="B1331" t="s">
        <v>1048</v>
      </c>
      <c r="C1331" t="s">
        <v>758</v>
      </c>
    </row>
    <row r="1332" spans="1:3">
      <c r="A1332" t="s">
        <v>1046</v>
      </c>
      <c r="B1332" t="s">
        <v>1048</v>
      </c>
      <c r="C1332" t="s">
        <v>759</v>
      </c>
    </row>
    <row r="1333" spans="1:3">
      <c r="A1333" t="s">
        <v>1046</v>
      </c>
      <c r="B1333" t="s">
        <v>1048</v>
      </c>
      <c r="C1333" t="s">
        <v>760</v>
      </c>
    </row>
    <row r="1334" spans="1:3">
      <c r="A1334" t="s">
        <v>1046</v>
      </c>
      <c r="B1334" t="s">
        <v>1048</v>
      </c>
      <c r="C1334" t="s">
        <v>761</v>
      </c>
    </row>
    <row r="1335" spans="1:3">
      <c r="A1335" t="s">
        <v>1046</v>
      </c>
      <c r="B1335" t="s">
        <v>1048</v>
      </c>
      <c r="C1335" t="s">
        <v>762</v>
      </c>
    </row>
    <row r="1336" spans="1:3">
      <c r="A1336" t="s">
        <v>1046</v>
      </c>
      <c r="B1336" t="s">
        <v>1048</v>
      </c>
      <c r="C1336" t="s">
        <v>763</v>
      </c>
    </row>
    <row r="1337" spans="1:3">
      <c r="A1337" t="s">
        <v>1046</v>
      </c>
      <c r="B1337" t="s">
        <v>1048</v>
      </c>
      <c r="C1337" t="s">
        <v>764</v>
      </c>
    </row>
    <row r="1338" spans="1:3">
      <c r="A1338" t="s">
        <v>1046</v>
      </c>
      <c r="B1338" t="s">
        <v>1048</v>
      </c>
      <c r="C1338" t="s">
        <v>765</v>
      </c>
    </row>
    <row r="1339" spans="1:3">
      <c r="A1339" t="s">
        <v>1046</v>
      </c>
      <c r="B1339" t="s">
        <v>1048</v>
      </c>
      <c r="C1339" t="s">
        <v>766</v>
      </c>
    </row>
    <row r="1340" spans="1:3">
      <c r="A1340" t="s">
        <v>1046</v>
      </c>
      <c r="B1340" t="s">
        <v>1048</v>
      </c>
      <c r="C1340" t="s">
        <v>767</v>
      </c>
    </row>
    <row r="1341" spans="1:3">
      <c r="A1341" t="s">
        <v>1046</v>
      </c>
      <c r="B1341" t="s">
        <v>1048</v>
      </c>
      <c r="C1341" t="s">
        <v>768</v>
      </c>
    </row>
    <row r="1342" spans="1:3">
      <c r="A1342" t="s">
        <v>1046</v>
      </c>
      <c r="B1342" t="s">
        <v>1048</v>
      </c>
      <c r="C1342" t="s">
        <v>769</v>
      </c>
    </row>
    <row r="1343" spans="1:3">
      <c r="A1343" t="s">
        <v>1046</v>
      </c>
      <c r="B1343" t="s">
        <v>1048</v>
      </c>
      <c r="C1343" t="s">
        <v>770</v>
      </c>
    </row>
    <row r="1344" spans="1:3">
      <c r="A1344" t="s">
        <v>1046</v>
      </c>
      <c r="B1344" t="s">
        <v>1048</v>
      </c>
      <c r="C1344" t="s">
        <v>771</v>
      </c>
    </row>
    <row r="1345" spans="1:3">
      <c r="A1345" t="s">
        <v>1046</v>
      </c>
      <c r="B1345" t="s">
        <v>1048</v>
      </c>
      <c r="C1345" t="s">
        <v>772</v>
      </c>
    </row>
    <row r="1346" spans="1:3">
      <c r="A1346" t="s">
        <v>1046</v>
      </c>
      <c r="B1346" t="s">
        <v>1048</v>
      </c>
      <c r="C1346" t="s">
        <v>773</v>
      </c>
    </row>
    <row r="1347" spans="1:3">
      <c r="A1347" t="s">
        <v>1046</v>
      </c>
      <c r="B1347" t="s">
        <v>1048</v>
      </c>
      <c r="C1347" t="s">
        <v>774</v>
      </c>
    </row>
    <row r="1348" spans="1:3">
      <c r="A1348" t="s">
        <v>1046</v>
      </c>
      <c r="B1348" t="s">
        <v>1048</v>
      </c>
      <c r="C1348" t="s">
        <v>775</v>
      </c>
    </row>
    <row r="1349" spans="1:3">
      <c r="A1349" t="s">
        <v>1046</v>
      </c>
      <c r="B1349" t="s">
        <v>1048</v>
      </c>
      <c r="C1349" t="s">
        <v>776</v>
      </c>
    </row>
    <row r="1350" spans="1:3">
      <c r="A1350" t="s">
        <v>1046</v>
      </c>
      <c r="B1350" t="s">
        <v>1048</v>
      </c>
      <c r="C1350" t="s">
        <v>777</v>
      </c>
    </row>
    <row r="1351" spans="1:3">
      <c r="A1351" t="s">
        <v>1046</v>
      </c>
      <c r="B1351" t="s">
        <v>1048</v>
      </c>
      <c r="C1351" t="s">
        <v>778</v>
      </c>
    </row>
    <row r="1352" spans="1:3">
      <c r="A1352" t="s">
        <v>1046</v>
      </c>
      <c r="B1352" t="s">
        <v>1048</v>
      </c>
      <c r="C1352" t="s">
        <v>779</v>
      </c>
    </row>
    <row r="1353" spans="1:3">
      <c r="A1353" t="s">
        <v>1046</v>
      </c>
      <c r="B1353" t="s">
        <v>1048</v>
      </c>
      <c r="C1353" t="s">
        <v>780</v>
      </c>
    </row>
    <row r="1354" spans="1:3">
      <c r="A1354" t="s">
        <v>1046</v>
      </c>
      <c r="B1354" t="s">
        <v>1048</v>
      </c>
      <c r="C1354" t="s">
        <v>781</v>
      </c>
    </row>
    <row r="1355" spans="1:3">
      <c r="A1355" t="s">
        <v>1046</v>
      </c>
      <c r="B1355" t="s">
        <v>1048</v>
      </c>
      <c r="C1355" t="s">
        <v>782</v>
      </c>
    </row>
    <row r="1356" spans="1:3">
      <c r="A1356" t="s">
        <v>1046</v>
      </c>
      <c r="B1356" t="s">
        <v>1048</v>
      </c>
      <c r="C1356" t="s">
        <v>783</v>
      </c>
    </row>
    <row r="1357" spans="1:3">
      <c r="A1357" t="s">
        <v>1046</v>
      </c>
      <c r="B1357" t="s">
        <v>1048</v>
      </c>
      <c r="C1357" t="s">
        <v>784</v>
      </c>
    </row>
    <row r="1358" spans="1:3">
      <c r="A1358" t="s">
        <v>1046</v>
      </c>
      <c r="B1358" t="s">
        <v>1048</v>
      </c>
      <c r="C1358" t="s">
        <v>785</v>
      </c>
    </row>
    <row r="1359" spans="1:3">
      <c r="A1359" t="s">
        <v>1046</v>
      </c>
      <c r="B1359" t="s">
        <v>1048</v>
      </c>
      <c r="C1359" t="s">
        <v>786</v>
      </c>
    </row>
    <row r="1360" spans="1:3">
      <c r="A1360" t="s">
        <v>1046</v>
      </c>
      <c r="B1360" t="s">
        <v>1048</v>
      </c>
      <c r="C1360" t="s">
        <v>787</v>
      </c>
    </row>
    <row r="1361" spans="1:3">
      <c r="A1361" t="s">
        <v>1046</v>
      </c>
      <c r="B1361" t="s">
        <v>1048</v>
      </c>
      <c r="C1361" t="s">
        <v>788</v>
      </c>
    </row>
    <row r="1362" spans="1:3">
      <c r="A1362" t="s">
        <v>1046</v>
      </c>
      <c r="B1362" t="s">
        <v>1048</v>
      </c>
      <c r="C1362" t="s">
        <v>789</v>
      </c>
    </row>
    <row r="1363" spans="1:3">
      <c r="A1363" t="s">
        <v>1046</v>
      </c>
      <c r="B1363" t="s">
        <v>1048</v>
      </c>
      <c r="C1363" t="s">
        <v>790</v>
      </c>
    </row>
    <row r="1364" spans="1:3">
      <c r="A1364" t="s">
        <v>1046</v>
      </c>
      <c r="B1364" t="s">
        <v>1048</v>
      </c>
      <c r="C1364" t="s">
        <v>791</v>
      </c>
    </row>
    <row r="1365" spans="1:3">
      <c r="A1365" t="s">
        <v>1046</v>
      </c>
      <c r="B1365" t="s">
        <v>1048</v>
      </c>
      <c r="C1365" t="s">
        <v>792</v>
      </c>
    </row>
    <row r="1366" spans="1:3">
      <c r="A1366" t="s">
        <v>1046</v>
      </c>
      <c r="B1366" t="s">
        <v>1048</v>
      </c>
      <c r="C1366" t="s">
        <v>793</v>
      </c>
    </row>
    <row r="1367" spans="1:3">
      <c r="A1367" t="s">
        <v>1046</v>
      </c>
      <c r="B1367" t="s">
        <v>1048</v>
      </c>
      <c r="C1367" t="s">
        <v>794</v>
      </c>
    </row>
    <row r="1368" spans="1:3">
      <c r="A1368" t="s">
        <v>1046</v>
      </c>
      <c r="B1368" t="s">
        <v>1048</v>
      </c>
      <c r="C1368" t="s">
        <v>795</v>
      </c>
    </row>
    <row r="1369" spans="1:3">
      <c r="A1369" t="s">
        <v>1046</v>
      </c>
      <c r="B1369" t="s">
        <v>1048</v>
      </c>
      <c r="C1369" t="s">
        <v>796</v>
      </c>
    </row>
    <row r="1370" spans="1:3">
      <c r="A1370" t="s">
        <v>1046</v>
      </c>
      <c r="B1370" t="s">
        <v>1048</v>
      </c>
      <c r="C1370" t="s">
        <v>797</v>
      </c>
    </row>
    <row r="1371" spans="1:3">
      <c r="A1371" t="s">
        <v>1046</v>
      </c>
      <c r="B1371" t="s">
        <v>1048</v>
      </c>
      <c r="C1371" t="s">
        <v>798</v>
      </c>
    </row>
    <row r="1372" spans="1:3">
      <c r="A1372" t="s">
        <v>1046</v>
      </c>
      <c r="B1372" t="s">
        <v>1048</v>
      </c>
      <c r="C1372" t="s">
        <v>799</v>
      </c>
    </row>
    <row r="1373" spans="1:3">
      <c r="A1373" t="s">
        <v>1046</v>
      </c>
      <c r="B1373" t="s">
        <v>1048</v>
      </c>
      <c r="C1373" t="s">
        <v>800</v>
      </c>
    </row>
    <row r="1374" spans="1:3">
      <c r="A1374" t="s">
        <v>1046</v>
      </c>
      <c r="B1374" t="s">
        <v>1048</v>
      </c>
      <c r="C1374" t="s">
        <v>801</v>
      </c>
    </row>
    <row r="1375" spans="1:3">
      <c r="A1375" t="s">
        <v>1046</v>
      </c>
      <c r="B1375" t="s">
        <v>1048</v>
      </c>
      <c r="C1375" t="s">
        <v>802</v>
      </c>
    </row>
    <row r="1376" spans="1:3">
      <c r="A1376" t="s">
        <v>1046</v>
      </c>
      <c r="B1376" t="s">
        <v>1048</v>
      </c>
      <c r="C1376" t="s">
        <v>803</v>
      </c>
    </row>
    <row r="1377" spans="1:3">
      <c r="A1377" t="s">
        <v>1046</v>
      </c>
      <c r="B1377" t="s">
        <v>1048</v>
      </c>
      <c r="C1377" t="s">
        <v>804</v>
      </c>
    </row>
    <row r="1378" spans="1:3">
      <c r="A1378" t="s">
        <v>1046</v>
      </c>
      <c r="B1378" t="s">
        <v>1048</v>
      </c>
      <c r="C1378" t="s">
        <v>805</v>
      </c>
    </row>
    <row r="1379" spans="1:3">
      <c r="A1379" t="s">
        <v>1046</v>
      </c>
      <c r="B1379" t="s">
        <v>1048</v>
      </c>
      <c r="C1379" t="s">
        <v>806</v>
      </c>
    </row>
  </sheetData>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M1379"/>
  <sheetViews>
    <sheetView workbookViewId="0">
      <selection activeCell="K3" sqref="K3"/>
    </sheetView>
  </sheetViews>
  <sheetFormatPr baseColWidth="10" defaultColWidth="8.83203125" defaultRowHeight="15" x14ac:dyDescent="0"/>
  <sheetData>
    <row r="1" spans="1:13">
      <c r="A1" t="s">
        <v>234</v>
      </c>
      <c r="B1" t="s">
        <v>235</v>
      </c>
      <c r="C1" t="s">
        <v>236</v>
      </c>
      <c r="D1" t="s">
        <v>237</v>
      </c>
      <c r="E1" t="s">
        <v>238</v>
      </c>
      <c r="F1" t="s">
        <v>239</v>
      </c>
    </row>
    <row r="2" spans="1:13" ht="409">
      <c r="A2" s="16" t="s">
        <v>240</v>
      </c>
      <c r="B2" t="s">
        <v>1051</v>
      </c>
      <c r="C2" t="s">
        <v>242</v>
      </c>
      <c r="D2" s="16" t="s">
        <v>243</v>
      </c>
      <c r="E2" t="s">
        <v>244</v>
      </c>
      <c r="F2" s="148">
        <v>42790.839409722219</v>
      </c>
    </row>
    <row r="4" spans="1:13">
      <c r="A4" t="s">
        <v>245</v>
      </c>
      <c r="B4" t="s">
        <v>246</v>
      </c>
      <c r="C4" t="s">
        <v>247</v>
      </c>
      <c r="D4" t="s">
        <v>248</v>
      </c>
      <c r="E4" t="s">
        <v>249</v>
      </c>
      <c r="F4" t="s">
        <v>250</v>
      </c>
    </row>
    <row r="5" spans="1:13">
      <c r="A5" t="s">
        <v>1052</v>
      </c>
      <c r="C5" t="s">
        <v>252</v>
      </c>
      <c r="D5" s="148">
        <v>42793.384027777778</v>
      </c>
      <c r="E5" s="148">
        <v>42793.384027777778</v>
      </c>
      <c r="F5" t="s">
        <v>253</v>
      </c>
    </row>
    <row r="7" spans="1:13">
      <c r="A7" t="s">
        <v>254</v>
      </c>
      <c r="B7" t="s">
        <v>255</v>
      </c>
      <c r="C7" t="s">
        <v>256</v>
      </c>
      <c r="D7" t="s">
        <v>257</v>
      </c>
    </row>
    <row r="8" spans="1:13">
      <c r="A8" t="s">
        <v>258</v>
      </c>
      <c r="B8">
        <v>150</v>
      </c>
      <c r="C8">
        <v>72</v>
      </c>
      <c r="D8" s="150">
        <v>0.48</v>
      </c>
    </row>
    <row r="10" spans="1:13">
      <c r="A10" t="s">
        <v>259</v>
      </c>
      <c r="B10" t="s">
        <v>260</v>
      </c>
      <c r="C10" t="s">
        <v>261</v>
      </c>
      <c r="D10" t="s">
        <v>262</v>
      </c>
      <c r="E10" t="s">
        <v>263</v>
      </c>
      <c r="F10" t="s">
        <v>264</v>
      </c>
      <c r="G10" t="s">
        <v>265</v>
      </c>
    </row>
    <row r="11" spans="1:13">
      <c r="A11" t="s">
        <v>266</v>
      </c>
      <c r="B11" t="s">
        <v>267</v>
      </c>
      <c r="C11" t="s">
        <v>268</v>
      </c>
      <c r="D11" t="s">
        <v>269</v>
      </c>
      <c r="E11" t="s">
        <v>270</v>
      </c>
      <c r="F11" t="s">
        <v>271</v>
      </c>
      <c r="G11" t="s">
        <v>272</v>
      </c>
    </row>
    <row r="13" spans="1:13">
      <c r="A13" t="s">
        <v>273</v>
      </c>
      <c r="B13" t="s">
        <v>274</v>
      </c>
      <c r="C13" t="s">
        <v>275</v>
      </c>
      <c r="D13" t="s">
        <v>276</v>
      </c>
      <c r="E13" t="s">
        <v>277</v>
      </c>
      <c r="F13" t="s">
        <v>278</v>
      </c>
      <c r="G13" t="s">
        <v>279</v>
      </c>
      <c r="H13" t="s">
        <v>280</v>
      </c>
      <c r="I13" t="s">
        <v>281</v>
      </c>
      <c r="J13" t="s">
        <v>282</v>
      </c>
      <c r="K13" t="s">
        <v>283</v>
      </c>
      <c r="L13" t="s">
        <v>284</v>
      </c>
      <c r="M13" t="s">
        <v>285</v>
      </c>
    </row>
    <row r="14" spans="1:13">
      <c r="A14" t="s">
        <v>286</v>
      </c>
      <c r="B14" s="150">
        <v>0.45300000000000001</v>
      </c>
      <c r="C14" t="s">
        <v>287</v>
      </c>
      <c r="D14" s="150">
        <v>0.40699999999999997</v>
      </c>
      <c r="E14" t="s">
        <v>288</v>
      </c>
      <c r="F14" t="s">
        <v>289</v>
      </c>
      <c r="G14">
        <v>1</v>
      </c>
      <c r="H14" s="150">
        <v>1.4E-2</v>
      </c>
      <c r="I14" t="s">
        <v>290</v>
      </c>
      <c r="J14">
        <v>74</v>
      </c>
      <c r="K14" s="29">
        <v>1</v>
      </c>
      <c r="L14" t="s">
        <v>291</v>
      </c>
      <c r="M14">
        <v>345</v>
      </c>
    </row>
    <row r="15" spans="1:13">
      <c r="A15" t="s">
        <v>286</v>
      </c>
      <c r="B15" s="150">
        <v>0.45300000000000001</v>
      </c>
      <c r="C15" t="s">
        <v>287</v>
      </c>
      <c r="D15" s="150">
        <v>0.40699999999999997</v>
      </c>
      <c r="E15" t="s">
        <v>288</v>
      </c>
      <c r="F15" t="s">
        <v>292</v>
      </c>
      <c r="G15">
        <v>1</v>
      </c>
      <c r="H15" s="150">
        <v>1.4E-2</v>
      </c>
      <c r="I15" t="s">
        <v>290</v>
      </c>
      <c r="J15">
        <v>74</v>
      </c>
      <c r="K15" s="29">
        <v>1</v>
      </c>
      <c r="L15" t="s">
        <v>291</v>
      </c>
      <c r="M15">
        <v>345</v>
      </c>
    </row>
    <row r="16" spans="1:13">
      <c r="A16" t="s">
        <v>286</v>
      </c>
      <c r="B16" s="150">
        <v>0.45300000000000001</v>
      </c>
      <c r="C16" t="s">
        <v>287</v>
      </c>
      <c r="D16" s="150">
        <v>0.40699999999999997</v>
      </c>
      <c r="E16" t="s">
        <v>288</v>
      </c>
      <c r="F16" t="s">
        <v>293</v>
      </c>
      <c r="G16">
        <v>0</v>
      </c>
      <c r="H16" s="150">
        <v>0</v>
      </c>
      <c r="I16" t="s">
        <v>290</v>
      </c>
      <c r="J16">
        <v>74</v>
      </c>
      <c r="K16" s="29">
        <v>1</v>
      </c>
      <c r="L16" t="s">
        <v>291</v>
      </c>
      <c r="M16">
        <v>345</v>
      </c>
    </row>
    <row r="17" spans="1:13">
      <c r="A17" t="s">
        <v>286</v>
      </c>
      <c r="B17" s="150">
        <v>0.45300000000000001</v>
      </c>
      <c r="C17" t="s">
        <v>287</v>
      </c>
      <c r="D17" s="150">
        <v>0.40699999999999997</v>
      </c>
      <c r="E17" t="s">
        <v>288</v>
      </c>
      <c r="F17" t="s">
        <v>294</v>
      </c>
      <c r="G17">
        <v>6</v>
      </c>
      <c r="H17" s="150">
        <v>8.1000000000000003E-2</v>
      </c>
      <c r="I17" t="s">
        <v>290</v>
      </c>
      <c r="J17">
        <v>74</v>
      </c>
      <c r="K17" s="29">
        <v>1</v>
      </c>
      <c r="L17" t="s">
        <v>291</v>
      </c>
      <c r="M17">
        <v>345</v>
      </c>
    </row>
    <row r="18" spans="1:13">
      <c r="A18" t="s">
        <v>286</v>
      </c>
      <c r="B18" s="150">
        <v>0.45300000000000001</v>
      </c>
      <c r="C18" t="s">
        <v>287</v>
      </c>
      <c r="D18" s="150">
        <v>0.40699999999999997</v>
      </c>
      <c r="E18" t="s">
        <v>288</v>
      </c>
      <c r="F18" t="s">
        <v>295</v>
      </c>
      <c r="G18">
        <v>12</v>
      </c>
      <c r="H18" s="150">
        <v>0.16200000000000001</v>
      </c>
      <c r="I18" t="s">
        <v>290</v>
      </c>
      <c r="J18">
        <v>74</v>
      </c>
      <c r="K18" s="29">
        <v>1</v>
      </c>
      <c r="L18" t="s">
        <v>291</v>
      </c>
      <c r="M18">
        <v>345</v>
      </c>
    </row>
    <row r="19" spans="1:13">
      <c r="A19" t="s">
        <v>286</v>
      </c>
      <c r="B19" s="150">
        <v>0.45300000000000001</v>
      </c>
      <c r="C19" t="s">
        <v>287</v>
      </c>
      <c r="D19" s="150">
        <v>0.40699999999999997</v>
      </c>
      <c r="E19" t="s">
        <v>288</v>
      </c>
      <c r="F19" t="s">
        <v>296</v>
      </c>
      <c r="G19">
        <v>0</v>
      </c>
      <c r="H19" s="150">
        <v>0</v>
      </c>
      <c r="I19" t="s">
        <v>290</v>
      </c>
      <c r="J19">
        <v>74</v>
      </c>
      <c r="K19" s="29">
        <v>1</v>
      </c>
      <c r="L19" t="s">
        <v>291</v>
      </c>
      <c r="M19">
        <v>345</v>
      </c>
    </row>
    <row r="20" spans="1:13">
      <c r="A20" t="s">
        <v>286</v>
      </c>
      <c r="B20" s="150">
        <v>0.45300000000000001</v>
      </c>
      <c r="C20" t="s">
        <v>287</v>
      </c>
      <c r="D20" s="150">
        <v>0.40699999999999997</v>
      </c>
      <c r="E20" t="s">
        <v>288</v>
      </c>
      <c r="F20" t="s">
        <v>297</v>
      </c>
      <c r="G20">
        <v>7</v>
      </c>
      <c r="H20" s="150">
        <v>9.5000000000000001E-2</v>
      </c>
      <c r="I20" t="s">
        <v>290</v>
      </c>
      <c r="J20">
        <v>74</v>
      </c>
      <c r="K20" s="29">
        <v>1</v>
      </c>
      <c r="L20" t="s">
        <v>291</v>
      </c>
      <c r="M20">
        <v>345</v>
      </c>
    </row>
    <row r="21" spans="1:13">
      <c r="A21" t="s">
        <v>286</v>
      </c>
      <c r="B21" s="150">
        <v>0.45300000000000001</v>
      </c>
      <c r="C21" t="s">
        <v>287</v>
      </c>
      <c r="D21" s="150">
        <v>0.40699999999999997</v>
      </c>
      <c r="E21" t="s">
        <v>288</v>
      </c>
      <c r="F21" t="s">
        <v>298</v>
      </c>
      <c r="G21">
        <v>13</v>
      </c>
      <c r="H21" s="150">
        <v>0.17599999999999999</v>
      </c>
      <c r="I21" t="s">
        <v>290</v>
      </c>
      <c r="J21">
        <v>74</v>
      </c>
      <c r="K21" s="29">
        <v>1</v>
      </c>
      <c r="L21" t="s">
        <v>291</v>
      </c>
      <c r="M21">
        <v>345</v>
      </c>
    </row>
    <row r="22" spans="1:13">
      <c r="A22" t="s">
        <v>286</v>
      </c>
      <c r="B22" s="150">
        <v>0.45300000000000001</v>
      </c>
      <c r="C22" t="s">
        <v>287</v>
      </c>
      <c r="D22" s="150">
        <v>0.40699999999999997</v>
      </c>
      <c r="E22" t="s">
        <v>288</v>
      </c>
      <c r="F22" t="s">
        <v>299</v>
      </c>
      <c r="G22">
        <v>0</v>
      </c>
      <c r="H22" s="150">
        <v>0</v>
      </c>
      <c r="I22" t="s">
        <v>290</v>
      </c>
      <c r="J22">
        <v>74</v>
      </c>
      <c r="K22" s="29">
        <v>1</v>
      </c>
      <c r="L22" t="s">
        <v>291</v>
      </c>
      <c r="M22">
        <v>345</v>
      </c>
    </row>
    <row r="23" spans="1:13">
      <c r="A23" t="s">
        <v>286</v>
      </c>
      <c r="B23" s="150">
        <v>0.45300000000000001</v>
      </c>
      <c r="C23" t="s">
        <v>287</v>
      </c>
      <c r="D23" s="150">
        <v>0.40699999999999997</v>
      </c>
      <c r="E23" t="s">
        <v>288</v>
      </c>
      <c r="F23" t="s">
        <v>300</v>
      </c>
      <c r="G23">
        <v>5</v>
      </c>
      <c r="H23" s="150">
        <v>6.8000000000000005E-2</v>
      </c>
      <c r="I23" t="s">
        <v>290</v>
      </c>
      <c r="J23">
        <v>74</v>
      </c>
      <c r="K23" s="29">
        <v>1</v>
      </c>
      <c r="L23" t="s">
        <v>291</v>
      </c>
      <c r="M23">
        <v>345</v>
      </c>
    </row>
    <row r="24" spans="1:13">
      <c r="A24" t="s">
        <v>286</v>
      </c>
      <c r="B24" s="150">
        <v>0.45300000000000001</v>
      </c>
      <c r="C24" t="s">
        <v>287</v>
      </c>
      <c r="D24" s="150">
        <v>0.40699999999999997</v>
      </c>
      <c r="E24" t="s">
        <v>288</v>
      </c>
      <c r="F24" t="s">
        <v>301</v>
      </c>
      <c r="G24">
        <v>8</v>
      </c>
      <c r="H24" s="150">
        <v>0.108</v>
      </c>
      <c r="I24" t="s">
        <v>290</v>
      </c>
      <c r="J24">
        <v>74</v>
      </c>
      <c r="K24" s="29">
        <v>1</v>
      </c>
      <c r="L24" t="s">
        <v>291</v>
      </c>
      <c r="M24">
        <v>345</v>
      </c>
    </row>
    <row r="25" spans="1:13">
      <c r="A25" t="s">
        <v>286</v>
      </c>
      <c r="B25" s="150">
        <v>0.45300000000000001</v>
      </c>
      <c r="C25" t="s">
        <v>287</v>
      </c>
      <c r="D25" s="150">
        <v>0.40699999999999997</v>
      </c>
      <c r="E25" t="s">
        <v>288</v>
      </c>
      <c r="F25" t="s">
        <v>302</v>
      </c>
      <c r="G25">
        <v>0</v>
      </c>
      <c r="H25" s="150">
        <v>0</v>
      </c>
      <c r="I25" t="s">
        <v>290</v>
      </c>
      <c r="J25">
        <v>74</v>
      </c>
      <c r="K25" s="29">
        <v>1</v>
      </c>
      <c r="L25" t="s">
        <v>291</v>
      </c>
      <c r="M25">
        <v>345</v>
      </c>
    </row>
    <row r="26" spans="1:13">
      <c r="A26" t="s">
        <v>286</v>
      </c>
      <c r="B26" s="150">
        <v>0.45300000000000001</v>
      </c>
      <c r="C26" t="s">
        <v>287</v>
      </c>
      <c r="D26" s="150">
        <v>0.40699999999999997</v>
      </c>
      <c r="E26" t="s">
        <v>288</v>
      </c>
      <c r="F26" t="s">
        <v>303</v>
      </c>
      <c r="G26">
        <v>3</v>
      </c>
      <c r="H26" s="150">
        <v>4.1000000000000002E-2</v>
      </c>
      <c r="I26" t="s">
        <v>290</v>
      </c>
      <c r="J26">
        <v>74</v>
      </c>
      <c r="K26" s="29">
        <v>1</v>
      </c>
      <c r="L26" t="s">
        <v>291</v>
      </c>
      <c r="M26">
        <v>345</v>
      </c>
    </row>
    <row r="27" spans="1:13">
      <c r="A27" t="s">
        <v>286</v>
      </c>
      <c r="B27" s="150">
        <v>0.45300000000000001</v>
      </c>
      <c r="C27" t="s">
        <v>287</v>
      </c>
      <c r="D27" s="150">
        <v>0.40699999999999997</v>
      </c>
      <c r="E27" t="s">
        <v>288</v>
      </c>
      <c r="F27" t="s">
        <v>304</v>
      </c>
      <c r="G27">
        <v>7</v>
      </c>
      <c r="H27" s="150">
        <v>9.5000000000000001E-2</v>
      </c>
      <c r="I27" t="s">
        <v>290</v>
      </c>
      <c r="J27">
        <v>74</v>
      </c>
      <c r="K27" s="29">
        <v>1</v>
      </c>
      <c r="L27" t="s">
        <v>291</v>
      </c>
      <c r="M27">
        <v>345</v>
      </c>
    </row>
    <row r="28" spans="1:13">
      <c r="A28" t="s">
        <v>286</v>
      </c>
      <c r="B28" s="150">
        <v>0.45300000000000001</v>
      </c>
      <c r="C28" t="s">
        <v>287</v>
      </c>
      <c r="D28" s="150">
        <v>0.40699999999999997</v>
      </c>
      <c r="E28" t="s">
        <v>288</v>
      </c>
      <c r="F28" t="s">
        <v>305</v>
      </c>
      <c r="G28">
        <v>0</v>
      </c>
      <c r="H28" s="150">
        <v>0</v>
      </c>
      <c r="I28" t="s">
        <v>290</v>
      </c>
      <c r="J28">
        <v>74</v>
      </c>
      <c r="K28" s="29">
        <v>1</v>
      </c>
      <c r="L28" t="s">
        <v>291</v>
      </c>
      <c r="M28">
        <v>345</v>
      </c>
    </row>
    <row r="29" spans="1:13">
      <c r="A29" t="s">
        <v>286</v>
      </c>
      <c r="B29" s="150">
        <v>0.45300000000000001</v>
      </c>
      <c r="C29" t="s">
        <v>287</v>
      </c>
      <c r="D29" s="150">
        <v>0.40699999999999997</v>
      </c>
      <c r="E29" t="s">
        <v>288</v>
      </c>
      <c r="F29" t="s">
        <v>306</v>
      </c>
      <c r="G29">
        <v>2</v>
      </c>
      <c r="H29" s="150">
        <v>2.7E-2</v>
      </c>
      <c r="I29" t="s">
        <v>290</v>
      </c>
      <c r="J29">
        <v>74</v>
      </c>
      <c r="K29" s="29">
        <v>1</v>
      </c>
      <c r="L29" t="s">
        <v>291</v>
      </c>
      <c r="M29">
        <v>345</v>
      </c>
    </row>
    <row r="30" spans="1:13">
      <c r="A30" t="s">
        <v>286</v>
      </c>
      <c r="B30" s="150">
        <v>0.45300000000000001</v>
      </c>
      <c r="C30" t="s">
        <v>287</v>
      </c>
      <c r="D30" s="150">
        <v>0.40699999999999997</v>
      </c>
      <c r="E30" t="s">
        <v>288</v>
      </c>
      <c r="F30" t="s">
        <v>307</v>
      </c>
      <c r="G30">
        <v>3</v>
      </c>
      <c r="H30" s="150">
        <v>4.1000000000000002E-2</v>
      </c>
      <c r="I30" t="s">
        <v>290</v>
      </c>
      <c r="J30">
        <v>74</v>
      </c>
      <c r="K30" s="29">
        <v>1</v>
      </c>
      <c r="L30" t="s">
        <v>291</v>
      </c>
      <c r="M30">
        <v>345</v>
      </c>
    </row>
    <row r="31" spans="1:13">
      <c r="A31" t="s">
        <v>286</v>
      </c>
      <c r="B31" s="150">
        <v>0.45300000000000001</v>
      </c>
      <c r="C31" t="s">
        <v>287</v>
      </c>
      <c r="D31" s="150">
        <v>0.40699999999999997</v>
      </c>
      <c r="E31" t="s">
        <v>288</v>
      </c>
      <c r="F31" t="s">
        <v>308</v>
      </c>
      <c r="G31">
        <v>0</v>
      </c>
      <c r="H31" s="150">
        <v>0</v>
      </c>
      <c r="I31" t="s">
        <v>290</v>
      </c>
      <c r="J31">
        <v>74</v>
      </c>
      <c r="K31" s="29">
        <v>1</v>
      </c>
      <c r="L31" t="s">
        <v>291</v>
      </c>
      <c r="M31">
        <v>345</v>
      </c>
    </row>
    <row r="32" spans="1:13">
      <c r="A32" t="s">
        <v>286</v>
      </c>
      <c r="B32" s="150">
        <v>0.45300000000000001</v>
      </c>
      <c r="C32" t="s">
        <v>287</v>
      </c>
      <c r="D32" s="150">
        <v>0.40699999999999997</v>
      </c>
      <c r="E32" t="s">
        <v>288</v>
      </c>
      <c r="F32" t="s">
        <v>309</v>
      </c>
      <c r="G32">
        <v>2</v>
      </c>
      <c r="H32" s="150">
        <v>2.7E-2</v>
      </c>
      <c r="I32" t="s">
        <v>290</v>
      </c>
      <c r="J32">
        <v>74</v>
      </c>
      <c r="K32" s="29">
        <v>1</v>
      </c>
      <c r="L32" t="s">
        <v>291</v>
      </c>
      <c r="M32">
        <v>345</v>
      </c>
    </row>
    <row r="33" spans="1:13">
      <c r="A33" t="s">
        <v>286</v>
      </c>
      <c r="B33" s="150">
        <v>0.45300000000000001</v>
      </c>
      <c r="C33" t="s">
        <v>287</v>
      </c>
      <c r="D33" s="150">
        <v>0.40699999999999997</v>
      </c>
      <c r="E33" t="s">
        <v>288</v>
      </c>
      <c r="F33" t="s">
        <v>310</v>
      </c>
      <c r="G33">
        <v>4</v>
      </c>
      <c r="H33" s="150">
        <v>5.3999999999999999E-2</v>
      </c>
      <c r="I33" t="s">
        <v>290</v>
      </c>
      <c r="J33">
        <v>74</v>
      </c>
      <c r="K33" s="29">
        <v>1</v>
      </c>
      <c r="L33" t="s">
        <v>291</v>
      </c>
      <c r="M33">
        <v>345</v>
      </c>
    </row>
    <row r="34" spans="1:13">
      <c r="A34" t="s">
        <v>286</v>
      </c>
      <c r="B34" s="150">
        <v>0.45300000000000001</v>
      </c>
      <c r="C34" t="s">
        <v>287</v>
      </c>
      <c r="D34" s="150">
        <v>0.40699999999999997</v>
      </c>
      <c r="E34" t="s">
        <v>288</v>
      </c>
      <c r="F34" t="s">
        <v>311</v>
      </c>
      <c r="G34">
        <v>0</v>
      </c>
      <c r="H34" s="150">
        <v>0</v>
      </c>
      <c r="I34" t="s">
        <v>290</v>
      </c>
      <c r="J34">
        <v>74</v>
      </c>
      <c r="K34" s="29">
        <v>1</v>
      </c>
      <c r="L34" t="s">
        <v>291</v>
      </c>
      <c r="M34">
        <v>345</v>
      </c>
    </row>
    <row r="35" spans="1:13">
      <c r="A35" t="s">
        <v>286</v>
      </c>
      <c r="B35" s="150">
        <v>0.45300000000000001</v>
      </c>
      <c r="C35" t="s">
        <v>312</v>
      </c>
      <c r="D35" s="150">
        <v>0.45300000000000001</v>
      </c>
      <c r="E35" t="s">
        <v>288</v>
      </c>
      <c r="F35" t="s">
        <v>313</v>
      </c>
      <c r="G35">
        <v>0</v>
      </c>
      <c r="H35" s="150">
        <v>0</v>
      </c>
      <c r="I35" t="s">
        <v>314</v>
      </c>
      <c r="J35">
        <v>68</v>
      </c>
      <c r="K35" s="29">
        <v>1</v>
      </c>
      <c r="L35" t="s">
        <v>291</v>
      </c>
      <c r="M35">
        <v>345</v>
      </c>
    </row>
    <row r="36" spans="1:13">
      <c r="A36" t="s">
        <v>286</v>
      </c>
      <c r="B36" s="150">
        <v>0.45300000000000001</v>
      </c>
      <c r="C36" t="s">
        <v>312</v>
      </c>
      <c r="D36" s="150">
        <v>0.45300000000000001</v>
      </c>
      <c r="E36" t="s">
        <v>288</v>
      </c>
      <c r="F36" t="s">
        <v>315</v>
      </c>
      <c r="G36">
        <v>0</v>
      </c>
      <c r="H36" s="150">
        <v>0</v>
      </c>
      <c r="I36" t="s">
        <v>314</v>
      </c>
      <c r="J36">
        <v>68</v>
      </c>
      <c r="K36" s="29">
        <v>1</v>
      </c>
      <c r="L36" t="s">
        <v>291</v>
      </c>
      <c r="M36">
        <v>345</v>
      </c>
    </row>
    <row r="37" spans="1:13">
      <c r="A37" t="s">
        <v>286</v>
      </c>
      <c r="B37" s="150">
        <v>0.45300000000000001</v>
      </c>
      <c r="C37" t="s">
        <v>312</v>
      </c>
      <c r="D37" s="150">
        <v>0.45300000000000001</v>
      </c>
      <c r="E37" t="s">
        <v>288</v>
      </c>
      <c r="F37" t="s">
        <v>316</v>
      </c>
      <c r="G37">
        <v>1</v>
      </c>
      <c r="H37" s="150">
        <v>1.4999999999999999E-2</v>
      </c>
      <c r="I37" t="s">
        <v>314</v>
      </c>
      <c r="J37">
        <v>68</v>
      </c>
      <c r="K37" s="29">
        <v>1</v>
      </c>
      <c r="L37" t="s">
        <v>291</v>
      </c>
      <c r="M37">
        <v>345</v>
      </c>
    </row>
    <row r="38" spans="1:13">
      <c r="A38" t="s">
        <v>286</v>
      </c>
      <c r="B38" s="150">
        <v>0.45300000000000001</v>
      </c>
      <c r="C38" t="s">
        <v>312</v>
      </c>
      <c r="D38" s="150">
        <v>0.45300000000000001</v>
      </c>
      <c r="E38" t="s">
        <v>288</v>
      </c>
      <c r="F38" t="s">
        <v>317</v>
      </c>
      <c r="G38">
        <v>1</v>
      </c>
      <c r="H38" s="150">
        <v>1.4999999999999999E-2</v>
      </c>
      <c r="I38" t="s">
        <v>314</v>
      </c>
      <c r="J38">
        <v>68</v>
      </c>
      <c r="K38" s="29">
        <v>1</v>
      </c>
      <c r="L38" t="s">
        <v>291</v>
      </c>
      <c r="M38">
        <v>345</v>
      </c>
    </row>
    <row r="39" spans="1:13">
      <c r="A39" t="s">
        <v>286</v>
      </c>
      <c r="B39" s="150">
        <v>0.45300000000000001</v>
      </c>
      <c r="C39" t="s">
        <v>312</v>
      </c>
      <c r="D39" s="150">
        <v>0.45300000000000001</v>
      </c>
      <c r="E39" t="s">
        <v>288</v>
      </c>
      <c r="F39" t="s">
        <v>318</v>
      </c>
      <c r="G39">
        <v>1</v>
      </c>
      <c r="H39" s="150">
        <v>1.4999999999999999E-2</v>
      </c>
      <c r="I39" t="s">
        <v>314</v>
      </c>
      <c r="J39">
        <v>68</v>
      </c>
      <c r="K39" s="29">
        <v>1</v>
      </c>
      <c r="L39" t="s">
        <v>291</v>
      </c>
      <c r="M39">
        <v>345</v>
      </c>
    </row>
    <row r="40" spans="1:13">
      <c r="A40" t="s">
        <v>286</v>
      </c>
      <c r="B40" s="150">
        <v>0.45300000000000001</v>
      </c>
      <c r="C40" t="s">
        <v>312</v>
      </c>
      <c r="D40" s="150">
        <v>0.45300000000000001</v>
      </c>
      <c r="E40" t="s">
        <v>288</v>
      </c>
      <c r="F40" t="s">
        <v>319</v>
      </c>
      <c r="G40">
        <v>2</v>
      </c>
      <c r="H40" s="150">
        <v>2.9000000000000001E-2</v>
      </c>
      <c r="I40" t="s">
        <v>314</v>
      </c>
      <c r="J40">
        <v>68</v>
      </c>
      <c r="K40" s="29">
        <v>1</v>
      </c>
      <c r="L40" t="s">
        <v>291</v>
      </c>
      <c r="M40">
        <v>345</v>
      </c>
    </row>
    <row r="41" spans="1:13">
      <c r="A41" t="s">
        <v>286</v>
      </c>
      <c r="B41" s="150">
        <v>0.45300000000000001</v>
      </c>
      <c r="C41" t="s">
        <v>312</v>
      </c>
      <c r="D41" s="150">
        <v>0.45300000000000001</v>
      </c>
      <c r="E41" t="s">
        <v>288</v>
      </c>
      <c r="F41" t="s">
        <v>320</v>
      </c>
      <c r="G41">
        <v>2</v>
      </c>
      <c r="H41" s="150">
        <v>2.9000000000000001E-2</v>
      </c>
      <c r="I41" t="s">
        <v>314</v>
      </c>
      <c r="J41">
        <v>68</v>
      </c>
      <c r="K41" s="29">
        <v>1</v>
      </c>
      <c r="L41" t="s">
        <v>291</v>
      </c>
      <c r="M41">
        <v>345</v>
      </c>
    </row>
    <row r="42" spans="1:13">
      <c r="A42" t="s">
        <v>286</v>
      </c>
      <c r="B42" s="150">
        <v>0.45300000000000001</v>
      </c>
      <c r="C42" t="s">
        <v>312</v>
      </c>
      <c r="D42" s="150">
        <v>0.45300000000000001</v>
      </c>
      <c r="E42" t="s">
        <v>288</v>
      </c>
      <c r="F42" t="s">
        <v>321</v>
      </c>
      <c r="G42">
        <v>6</v>
      </c>
      <c r="H42" s="150">
        <v>8.7999999999999995E-2</v>
      </c>
      <c r="I42" t="s">
        <v>314</v>
      </c>
      <c r="J42">
        <v>68</v>
      </c>
      <c r="K42" s="29">
        <v>1</v>
      </c>
      <c r="L42" t="s">
        <v>291</v>
      </c>
      <c r="M42">
        <v>345</v>
      </c>
    </row>
    <row r="43" spans="1:13">
      <c r="A43" t="s">
        <v>286</v>
      </c>
      <c r="B43" s="150">
        <v>0.45300000000000001</v>
      </c>
      <c r="C43" t="s">
        <v>312</v>
      </c>
      <c r="D43" s="150">
        <v>0.45300000000000001</v>
      </c>
      <c r="E43" t="s">
        <v>288</v>
      </c>
      <c r="F43" t="s">
        <v>322</v>
      </c>
      <c r="G43">
        <v>5</v>
      </c>
      <c r="H43" s="150">
        <v>7.3999999999999996E-2</v>
      </c>
      <c r="I43" t="s">
        <v>314</v>
      </c>
      <c r="J43">
        <v>68</v>
      </c>
      <c r="K43" s="29">
        <v>1</v>
      </c>
      <c r="L43" t="s">
        <v>291</v>
      </c>
      <c r="M43">
        <v>345</v>
      </c>
    </row>
    <row r="44" spans="1:13">
      <c r="A44" t="s">
        <v>286</v>
      </c>
      <c r="B44" s="150">
        <v>0.45300000000000001</v>
      </c>
      <c r="C44" t="s">
        <v>312</v>
      </c>
      <c r="D44" s="150">
        <v>0.45300000000000001</v>
      </c>
      <c r="E44" t="s">
        <v>288</v>
      </c>
      <c r="F44" t="s">
        <v>323</v>
      </c>
      <c r="G44">
        <v>6</v>
      </c>
      <c r="H44" s="150">
        <v>8.7999999999999995E-2</v>
      </c>
      <c r="I44" t="s">
        <v>314</v>
      </c>
      <c r="J44">
        <v>68</v>
      </c>
      <c r="K44" s="29">
        <v>1</v>
      </c>
      <c r="L44" t="s">
        <v>291</v>
      </c>
      <c r="M44">
        <v>345</v>
      </c>
    </row>
    <row r="45" spans="1:13">
      <c r="A45" t="s">
        <v>286</v>
      </c>
      <c r="B45" s="150">
        <v>0.45300000000000001</v>
      </c>
      <c r="C45" t="s">
        <v>312</v>
      </c>
      <c r="D45" s="150">
        <v>0.45300000000000001</v>
      </c>
      <c r="E45" t="s">
        <v>288</v>
      </c>
      <c r="F45" t="s">
        <v>324</v>
      </c>
      <c r="G45">
        <v>5</v>
      </c>
      <c r="H45" s="150">
        <v>7.3999999999999996E-2</v>
      </c>
      <c r="I45" t="s">
        <v>314</v>
      </c>
      <c r="J45">
        <v>68</v>
      </c>
      <c r="K45" s="29">
        <v>1</v>
      </c>
      <c r="L45" t="s">
        <v>291</v>
      </c>
      <c r="M45">
        <v>345</v>
      </c>
    </row>
    <row r="46" spans="1:13">
      <c r="A46" t="s">
        <v>286</v>
      </c>
      <c r="B46" s="150">
        <v>0.45300000000000001</v>
      </c>
      <c r="C46" t="s">
        <v>312</v>
      </c>
      <c r="D46" s="150">
        <v>0.45300000000000001</v>
      </c>
      <c r="E46" t="s">
        <v>288</v>
      </c>
      <c r="F46" t="s">
        <v>325</v>
      </c>
      <c r="G46">
        <v>8</v>
      </c>
      <c r="H46" s="150">
        <v>0.11799999999999999</v>
      </c>
      <c r="I46" t="s">
        <v>314</v>
      </c>
      <c r="J46">
        <v>68</v>
      </c>
      <c r="K46" s="29">
        <v>1</v>
      </c>
      <c r="L46" t="s">
        <v>291</v>
      </c>
      <c r="M46">
        <v>345</v>
      </c>
    </row>
    <row r="47" spans="1:13">
      <c r="A47" t="s">
        <v>286</v>
      </c>
      <c r="B47" s="150">
        <v>0.45300000000000001</v>
      </c>
      <c r="C47" t="s">
        <v>312</v>
      </c>
      <c r="D47" s="150">
        <v>0.45300000000000001</v>
      </c>
      <c r="E47" t="s">
        <v>288</v>
      </c>
      <c r="F47" t="s">
        <v>326</v>
      </c>
      <c r="G47">
        <v>5</v>
      </c>
      <c r="H47" s="150">
        <v>7.3999999999999996E-2</v>
      </c>
      <c r="I47" t="s">
        <v>314</v>
      </c>
      <c r="J47">
        <v>68</v>
      </c>
      <c r="K47" s="29">
        <v>1</v>
      </c>
      <c r="L47" t="s">
        <v>291</v>
      </c>
      <c r="M47">
        <v>345</v>
      </c>
    </row>
    <row r="48" spans="1:13">
      <c r="A48" t="s">
        <v>286</v>
      </c>
      <c r="B48" s="150">
        <v>0.45300000000000001</v>
      </c>
      <c r="C48" t="s">
        <v>312</v>
      </c>
      <c r="D48" s="150">
        <v>0.45300000000000001</v>
      </c>
      <c r="E48" t="s">
        <v>288</v>
      </c>
      <c r="F48" t="s">
        <v>327</v>
      </c>
      <c r="G48">
        <v>2</v>
      </c>
      <c r="H48" s="150">
        <v>2.9000000000000001E-2</v>
      </c>
      <c r="I48" t="s">
        <v>314</v>
      </c>
      <c r="J48">
        <v>68</v>
      </c>
      <c r="K48" s="29">
        <v>1</v>
      </c>
      <c r="L48" t="s">
        <v>291</v>
      </c>
      <c r="M48">
        <v>345</v>
      </c>
    </row>
    <row r="49" spans="1:13">
      <c r="A49" t="s">
        <v>286</v>
      </c>
      <c r="B49" s="150">
        <v>0.45300000000000001</v>
      </c>
      <c r="C49" t="s">
        <v>312</v>
      </c>
      <c r="D49" s="150">
        <v>0.45300000000000001</v>
      </c>
      <c r="E49" t="s">
        <v>288</v>
      </c>
      <c r="F49" t="s">
        <v>328</v>
      </c>
      <c r="G49">
        <v>2</v>
      </c>
      <c r="H49" s="150">
        <v>2.9000000000000001E-2</v>
      </c>
      <c r="I49" t="s">
        <v>314</v>
      </c>
      <c r="J49">
        <v>68</v>
      </c>
      <c r="K49" s="29">
        <v>1</v>
      </c>
      <c r="L49" t="s">
        <v>291</v>
      </c>
      <c r="M49">
        <v>345</v>
      </c>
    </row>
    <row r="50" spans="1:13">
      <c r="A50" t="s">
        <v>286</v>
      </c>
      <c r="B50" s="150">
        <v>0.45300000000000001</v>
      </c>
      <c r="C50" t="s">
        <v>312</v>
      </c>
      <c r="D50" s="150">
        <v>0.45300000000000001</v>
      </c>
      <c r="E50" t="s">
        <v>288</v>
      </c>
      <c r="F50" t="s">
        <v>329</v>
      </c>
      <c r="G50">
        <v>3</v>
      </c>
      <c r="H50" s="150">
        <v>4.3999999999999997E-2</v>
      </c>
      <c r="I50" t="s">
        <v>314</v>
      </c>
      <c r="J50">
        <v>68</v>
      </c>
      <c r="K50" s="29">
        <v>1</v>
      </c>
      <c r="L50" t="s">
        <v>291</v>
      </c>
      <c r="M50">
        <v>345</v>
      </c>
    </row>
    <row r="51" spans="1:13">
      <c r="A51" t="s">
        <v>286</v>
      </c>
      <c r="B51" s="150">
        <v>0.45300000000000001</v>
      </c>
      <c r="C51" t="s">
        <v>312</v>
      </c>
      <c r="D51" s="150">
        <v>0.45300000000000001</v>
      </c>
      <c r="E51" t="s">
        <v>288</v>
      </c>
      <c r="F51" t="s">
        <v>330</v>
      </c>
      <c r="G51">
        <v>3</v>
      </c>
      <c r="H51" s="150">
        <v>4.3999999999999997E-2</v>
      </c>
      <c r="I51" t="s">
        <v>314</v>
      </c>
      <c r="J51">
        <v>68</v>
      </c>
      <c r="K51" s="29">
        <v>1</v>
      </c>
      <c r="L51" t="s">
        <v>291</v>
      </c>
      <c r="M51">
        <v>345</v>
      </c>
    </row>
    <row r="52" spans="1:13">
      <c r="A52" t="s">
        <v>286</v>
      </c>
      <c r="B52" s="150">
        <v>0.45300000000000001</v>
      </c>
      <c r="C52" t="s">
        <v>312</v>
      </c>
      <c r="D52" s="150">
        <v>0.45300000000000001</v>
      </c>
      <c r="E52" t="s">
        <v>288</v>
      </c>
      <c r="F52" t="s">
        <v>331</v>
      </c>
      <c r="G52">
        <v>2</v>
      </c>
      <c r="H52" s="150">
        <v>2.9000000000000001E-2</v>
      </c>
      <c r="I52" t="s">
        <v>314</v>
      </c>
      <c r="J52">
        <v>68</v>
      </c>
      <c r="K52" s="29">
        <v>1</v>
      </c>
      <c r="L52" t="s">
        <v>291</v>
      </c>
      <c r="M52">
        <v>345</v>
      </c>
    </row>
    <row r="53" spans="1:13">
      <c r="A53" t="s">
        <v>286</v>
      </c>
      <c r="B53" s="150">
        <v>0.45300000000000001</v>
      </c>
      <c r="C53" t="s">
        <v>312</v>
      </c>
      <c r="D53" s="150">
        <v>0.45300000000000001</v>
      </c>
      <c r="E53" t="s">
        <v>288</v>
      </c>
      <c r="F53" t="s">
        <v>332</v>
      </c>
      <c r="G53">
        <v>1</v>
      </c>
      <c r="H53" s="150">
        <v>1.4999999999999999E-2</v>
      </c>
      <c r="I53" t="s">
        <v>314</v>
      </c>
      <c r="J53">
        <v>68</v>
      </c>
      <c r="K53" s="29">
        <v>1</v>
      </c>
      <c r="L53" t="s">
        <v>291</v>
      </c>
      <c r="M53">
        <v>345</v>
      </c>
    </row>
    <row r="54" spans="1:13">
      <c r="A54" t="s">
        <v>286</v>
      </c>
      <c r="B54" s="150">
        <v>0.45300000000000001</v>
      </c>
      <c r="C54" t="s">
        <v>312</v>
      </c>
      <c r="D54" s="150">
        <v>0.45300000000000001</v>
      </c>
      <c r="E54" t="s">
        <v>288</v>
      </c>
      <c r="F54" t="s">
        <v>333</v>
      </c>
      <c r="G54">
        <v>3</v>
      </c>
      <c r="H54" s="150">
        <v>4.3999999999999997E-2</v>
      </c>
      <c r="I54" t="s">
        <v>314</v>
      </c>
      <c r="J54">
        <v>68</v>
      </c>
      <c r="K54" s="29">
        <v>1</v>
      </c>
      <c r="L54" t="s">
        <v>291</v>
      </c>
      <c r="M54">
        <v>345</v>
      </c>
    </row>
    <row r="55" spans="1:13">
      <c r="A55" t="s">
        <v>286</v>
      </c>
      <c r="B55" s="150">
        <v>0.45300000000000001</v>
      </c>
      <c r="C55" t="s">
        <v>312</v>
      </c>
      <c r="D55" s="150">
        <v>0.45300000000000001</v>
      </c>
      <c r="E55" t="s">
        <v>288</v>
      </c>
      <c r="F55" t="s">
        <v>334</v>
      </c>
      <c r="G55">
        <v>0</v>
      </c>
      <c r="H55" s="150">
        <v>0</v>
      </c>
      <c r="I55" t="s">
        <v>314</v>
      </c>
      <c r="J55">
        <v>68</v>
      </c>
      <c r="K55" s="29">
        <v>1</v>
      </c>
      <c r="L55" t="s">
        <v>291</v>
      </c>
      <c r="M55">
        <v>345</v>
      </c>
    </row>
    <row r="56" spans="1:13">
      <c r="A56" t="s">
        <v>286</v>
      </c>
      <c r="B56" s="150">
        <v>0.45300000000000001</v>
      </c>
      <c r="C56" t="s">
        <v>312</v>
      </c>
      <c r="D56" s="150">
        <v>0.45300000000000001</v>
      </c>
      <c r="E56" t="s">
        <v>288</v>
      </c>
      <c r="F56" t="s">
        <v>335</v>
      </c>
      <c r="G56">
        <v>0</v>
      </c>
      <c r="H56" s="150">
        <v>0</v>
      </c>
      <c r="I56" t="s">
        <v>314</v>
      </c>
      <c r="J56">
        <v>68</v>
      </c>
      <c r="K56" s="29">
        <v>1</v>
      </c>
      <c r="L56" t="s">
        <v>291</v>
      </c>
      <c r="M56">
        <v>345</v>
      </c>
    </row>
    <row r="57" spans="1:13">
      <c r="A57" t="s">
        <v>286</v>
      </c>
      <c r="B57" s="150">
        <v>0.45300000000000001</v>
      </c>
      <c r="C57" t="s">
        <v>312</v>
      </c>
      <c r="D57" s="150">
        <v>0.45300000000000001</v>
      </c>
      <c r="E57" t="s">
        <v>288</v>
      </c>
      <c r="F57" t="s">
        <v>336</v>
      </c>
      <c r="G57">
        <v>3</v>
      </c>
      <c r="H57" s="150">
        <v>4.3999999999999997E-2</v>
      </c>
      <c r="I57" t="s">
        <v>314</v>
      </c>
      <c r="J57">
        <v>68</v>
      </c>
      <c r="K57" s="29">
        <v>1</v>
      </c>
      <c r="L57" t="s">
        <v>291</v>
      </c>
      <c r="M57">
        <v>345</v>
      </c>
    </row>
    <row r="58" spans="1:13">
      <c r="A58" t="s">
        <v>286</v>
      </c>
      <c r="B58" s="150">
        <v>0.45300000000000001</v>
      </c>
      <c r="C58" t="s">
        <v>312</v>
      </c>
      <c r="D58" s="150">
        <v>0.45300000000000001</v>
      </c>
      <c r="E58" t="s">
        <v>288</v>
      </c>
      <c r="F58" t="s">
        <v>337</v>
      </c>
      <c r="G58">
        <v>1</v>
      </c>
      <c r="H58" s="150">
        <v>1.4999999999999999E-2</v>
      </c>
      <c r="I58" t="s">
        <v>314</v>
      </c>
      <c r="J58">
        <v>68</v>
      </c>
      <c r="K58" s="29">
        <v>1</v>
      </c>
      <c r="L58" t="s">
        <v>291</v>
      </c>
      <c r="M58">
        <v>345</v>
      </c>
    </row>
    <row r="59" spans="1:13">
      <c r="A59" t="s">
        <v>286</v>
      </c>
      <c r="B59" s="150">
        <v>0.45300000000000001</v>
      </c>
      <c r="C59" t="s">
        <v>312</v>
      </c>
      <c r="D59" s="150">
        <v>0.45300000000000001</v>
      </c>
      <c r="E59" t="s">
        <v>288</v>
      </c>
      <c r="F59" t="s">
        <v>338</v>
      </c>
      <c r="G59">
        <v>3</v>
      </c>
      <c r="H59" s="150">
        <v>4.3999999999999997E-2</v>
      </c>
      <c r="I59" t="s">
        <v>314</v>
      </c>
      <c r="J59">
        <v>68</v>
      </c>
      <c r="K59" s="29">
        <v>1</v>
      </c>
      <c r="L59" t="s">
        <v>291</v>
      </c>
      <c r="M59">
        <v>345</v>
      </c>
    </row>
    <row r="60" spans="1:13">
      <c r="A60" t="s">
        <v>286</v>
      </c>
      <c r="B60" s="150">
        <v>0.45300000000000001</v>
      </c>
      <c r="C60" t="s">
        <v>312</v>
      </c>
      <c r="D60" s="150">
        <v>0.45300000000000001</v>
      </c>
      <c r="E60" t="s">
        <v>288</v>
      </c>
      <c r="F60" t="s">
        <v>339</v>
      </c>
      <c r="G60">
        <v>1</v>
      </c>
      <c r="H60" s="150">
        <v>1.4999999999999999E-2</v>
      </c>
      <c r="I60" t="s">
        <v>314</v>
      </c>
      <c r="J60">
        <v>68</v>
      </c>
      <c r="K60" s="29">
        <v>1</v>
      </c>
      <c r="L60" t="s">
        <v>291</v>
      </c>
      <c r="M60">
        <v>345</v>
      </c>
    </row>
    <row r="61" spans="1:13">
      <c r="A61" t="s">
        <v>286</v>
      </c>
      <c r="B61" s="150">
        <v>0.45300000000000001</v>
      </c>
      <c r="C61" t="s">
        <v>312</v>
      </c>
      <c r="D61" s="150">
        <v>0.45300000000000001</v>
      </c>
      <c r="E61" t="s">
        <v>288</v>
      </c>
      <c r="F61" t="s">
        <v>340</v>
      </c>
      <c r="G61">
        <v>0</v>
      </c>
      <c r="H61" s="150">
        <v>0</v>
      </c>
      <c r="I61" t="s">
        <v>314</v>
      </c>
      <c r="J61">
        <v>68</v>
      </c>
      <c r="K61" s="29">
        <v>1</v>
      </c>
      <c r="L61" t="s">
        <v>291</v>
      </c>
      <c r="M61">
        <v>345</v>
      </c>
    </row>
    <row r="62" spans="1:13">
      <c r="A62" t="s">
        <v>286</v>
      </c>
      <c r="B62" s="150">
        <v>0.45300000000000001</v>
      </c>
      <c r="C62" t="s">
        <v>312</v>
      </c>
      <c r="D62" s="150">
        <v>0.45300000000000001</v>
      </c>
      <c r="E62" t="s">
        <v>288</v>
      </c>
      <c r="F62" t="s">
        <v>341</v>
      </c>
      <c r="G62">
        <v>0</v>
      </c>
      <c r="H62" s="150">
        <v>0</v>
      </c>
      <c r="I62" t="s">
        <v>314</v>
      </c>
      <c r="J62">
        <v>68</v>
      </c>
      <c r="K62" s="29">
        <v>1</v>
      </c>
      <c r="L62" t="s">
        <v>291</v>
      </c>
      <c r="M62">
        <v>345</v>
      </c>
    </row>
    <row r="63" spans="1:13">
      <c r="A63" t="s">
        <v>286</v>
      </c>
      <c r="B63" s="150">
        <v>0.45300000000000001</v>
      </c>
      <c r="C63" t="s">
        <v>312</v>
      </c>
      <c r="D63" s="150">
        <v>0.45300000000000001</v>
      </c>
      <c r="E63" t="s">
        <v>288</v>
      </c>
      <c r="F63" t="s">
        <v>342</v>
      </c>
      <c r="G63">
        <v>1</v>
      </c>
      <c r="H63" s="150">
        <v>1.4999999999999999E-2</v>
      </c>
      <c r="I63" t="s">
        <v>314</v>
      </c>
      <c r="J63">
        <v>68</v>
      </c>
      <c r="K63" s="29">
        <v>1</v>
      </c>
      <c r="L63" t="s">
        <v>291</v>
      </c>
      <c r="M63">
        <v>345</v>
      </c>
    </row>
    <row r="64" spans="1:13">
      <c r="A64" t="s">
        <v>286</v>
      </c>
      <c r="B64" s="150">
        <v>0.45300000000000001</v>
      </c>
      <c r="C64" t="s">
        <v>312</v>
      </c>
      <c r="D64" s="150">
        <v>0.45300000000000001</v>
      </c>
      <c r="E64" t="s">
        <v>288</v>
      </c>
      <c r="F64" t="s">
        <v>343</v>
      </c>
      <c r="G64">
        <v>0</v>
      </c>
      <c r="H64" s="150">
        <v>0</v>
      </c>
      <c r="I64" t="s">
        <v>314</v>
      </c>
      <c r="J64">
        <v>68</v>
      </c>
      <c r="K64" s="29">
        <v>1</v>
      </c>
      <c r="L64" t="s">
        <v>291</v>
      </c>
      <c r="M64">
        <v>345</v>
      </c>
    </row>
    <row r="65" spans="1:13">
      <c r="A65" t="s">
        <v>286</v>
      </c>
      <c r="B65" s="150">
        <v>0.45300000000000001</v>
      </c>
      <c r="C65" t="s">
        <v>312</v>
      </c>
      <c r="D65" s="150">
        <v>0.45300000000000001</v>
      </c>
      <c r="E65" t="s">
        <v>288</v>
      </c>
      <c r="F65" t="s">
        <v>344</v>
      </c>
      <c r="G65">
        <v>0</v>
      </c>
      <c r="H65" s="150">
        <v>0</v>
      </c>
      <c r="I65" t="s">
        <v>314</v>
      </c>
      <c r="J65">
        <v>68</v>
      </c>
      <c r="K65" s="29">
        <v>1</v>
      </c>
      <c r="L65" t="s">
        <v>291</v>
      </c>
      <c r="M65">
        <v>345</v>
      </c>
    </row>
    <row r="66" spans="1:13">
      <c r="A66" t="s">
        <v>286</v>
      </c>
      <c r="B66" s="150">
        <v>0.45300000000000001</v>
      </c>
      <c r="C66" t="s">
        <v>312</v>
      </c>
      <c r="D66" s="150">
        <v>0.45300000000000001</v>
      </c>
      <c r="E66" t="s">
        <v>288</v>
      </c>
      <c r="F66" t="s">
        <v>345</v>
      </c>
      <c r="G66">
        <v>1</v>
      </c>
      <c r="H66" s="150">
        <v>1.4999999999999999E-2</v>
      </c>
      <c r="I66" t="s">
        <v>314</v>
      </c>
      <c r="J66">
        <v>68</v>
      </c>
      <c r="K66" s="29">
        <v>1</v>
      </c>
      <c r="L66" t="s">
        <v>291</v>
      </c>
      <c r="M66">
        <v>345</v>
      </c>
    </row>
    <row r="67" spans="1:13">
      <c r="A67" t="s">
        <v>286</v>
      </c>
      <c r="B67" s="150">
        <v>0.45300000000000001</v>
      </c>
      <c r="C67" t="s">
        <v>312</v>
      </c>
      <c r="D67" s="150">
        <v>0.45300000000000001</v>
      </c>
      <c r="E67" t="s">
        <v>288</v>
      </c>
      <c r="F67" t="s">
        <v>346</v>
      </c>
      <c r="G67">
        <v>0</v>
      </c>
      <c r="H67" s="150">
        <v>0</v>
      </c>
      <c r="I67" t="s">
        <v>314</v>
      </c>
      <c r="J67">
        <v>68</v>
      </c>
      <c r="K67" s="29">
        <v>1</v>
      </c>
      <c r="L67" t="s">
        <v>291</v>
      </c>
      <c r="M67">
        <v>345</v>
      </c>
    </row>
    <row r="68" spans="1:13">
      <c r="A68" t="s">
        <v>286</v>
      </c>
      <c r="B68" s="150">
        <v>0.45300000000000001</v>
      </c>
      <c r="C68" t="s">
        <v>312</v>
      </c>
      <c r="D68" s="150">
        <v>0.45300000000000001</v>
      </c>
      <c r="E68" t="s">
        <v>288</v>
      </c>
      <c r="F68" t="s">
        <v>347</v>
      </c>
      <c r="G68">
        <v>0</v>
      </c>
      <c r="H68" s="150">
        <v>0</v>
      </c>
      <c r="I68" t="s">
        <v>314</v>
      </c>
      <c r="J68">
        <v>68</v>
      </c>
      <c r="K68" s="29">
        <v>1</v>
      </c>
      <c r="L68" t="s">
        <v>291</v>
      </c>
      <c r="M68">
        <v>345</v>
      </c>
    </row>
    <row r="69" spans="1:13">
      <c r="A69" t="s">
        <v>286</v>
      </c>
      <c r="B69" s="150">
        <v>0.45300000000000001</v>
      </c>
      <c r="C69" t="s">
        <v>312</v>
      </c>
      <c r="D69" s="150">
        <v>0.45300000000000001</v>
      </c>
      <c r="E69" t="s">
        <v>288</v>
      </c>
      <c r="F69" t="s">
        <v>348</v>
      </c>
      <c r="G69">
        <v>0</v>
      </c>
      <c r="H69" s="150">
        <v>0</v>
      </c>
      <c r="I69" t="s">
        <v>314</v>
      </c>
      <c r="J69">
        <v>68</v>
      </c>
      <c r="K69" s="29">
        <v>1</v>
      </c>
      <c r="L69" t="s">
        <v>291</v>
      </c>
      <c r="M69">
        <v>345</v>
      </c>
    </row>
    <row r="70" spans="1:13">
      <c r="A70" t="s">
        <v>286</v>
      </c>
      <c r="B70" s="150">
        <v>0.45300000000000001</v>
      </c>
      <c r="C70" t="s">
        <v>312</v>
      </c>
      <c r="D70" s="150">
        <v>0.45300000000000001</v>
      </c>
      <c r="E70" t="s">
        <v>288</v>
      </c>
      <c r="F70" t="s">
        <v>349</v>
      </c>
      <c r="G70">
        <v>0</v>
      </c>
      <c r="H70" s="150">
        <v>0</v>
      </c>
      <c r="I70" t="s">
        <v>314</v>
      </c>
      <c r="J70">
        <v>68</v>
      </c>
      <c r="K70" s="29">
        <v>1</v>
      </c>
      <c r="L70" t="s">
        <v>291</v>
      </c>
      <c r="M70">
        <v>345</v>
      </c>
    </row>
    <row r="71" spans="1:13">
      <c r="A71" t="s">
        <v>286</v>
      </c>
      <c r="B71" s="150">
        <v>0.45300000000000001</v>
      </c>
      <c r="C71" t="s">
        <v>312</v>
      </c>
      <c r="D71" s="150">
        <v>0.45300000000000001</v>
      </c>
      <c r="E71" t="s">
        <v>288</v>
      </c>
      <c r="F71" t="s">
        <v>350</v>
      </c>
      <c r="G71">
        <v>0</v>
      </c>
      <c r="H71" s="150">
        <v>0</v>
      </c>
      <c r="I71" t="s">
        <v>314</v>
      </c>
      <c r="J71">
        <v>68</v>
      </c>
      <c r="K71" s="29">
        <v>1</v>
      </c>
      <c r="L71" t="s">
        <v>291</v>
      </c>
      <c r="M71">
        <v>345</v>
      </c>
    </row>
    <row r="72" spans="1:13">
      <c r="A72" t="s">
        <v>286</v>
      </c>
      <c r="B72" s="150">
        <v>0.45300000000000001</v>
      </c>
      <c r="C72" t="s">
        <v>312</v>
      </c>
      <c r="D72" s="150">
        <v>0.45300000000000001</v>
      </c>
      <c r="E72" t="s">
        <v>288</v>
      </c>
      <c r="F72" t="s">
        <v>351</v>
      </c>
      <c r="G72">
        <v>0</v>
      </c>
      <c r="H72" s="150">
        <v>0</v>
      </c>
      <c r="I72" t="s">
        <v>314</v>
      </c>
      <c r="J72">
        <v>68</v>
      </c>
      <c r="K72" s="29">
        <v>1</v>
      </c>
      <c r="L72" t="s">
        <v>291</v>
      </c>
      <c r="M72">
        <v>345</v>
      </c>
    </row>
    <row r="73" spans="1:13">
      <c r="A73" t="s">
        <v>286</v>
      </c>
      <c r="B73" s="150">
        <v>0.45300000000000001</v>
      </c>
      <c r="C73" t="s">
        <v>312</v>
      </c>
      <c r="D73" s="150">
        <v>0.45300000000000001</v>
      </c>
      <c r="E73" t="s">
        <v>288</v>
      </c>
      <c r="F73" t="s">
        <v>352</v>
      </c>
      <c r="G73">
        <v>0</v>
      </c>
      <c r="H73" s="150">
        <v>0</v>
      </c>
      <c r="I73" t="s">
        <v>314</v>
      </c>
      <c r="J73">
        <v>68</v>
      </c>
      <c r="K73" s="29">
        <v>1</v>
      </c>
      <c r="L73" t="s">
        <v>291</v>
      </c>
      <c r="M73">
        <v>345</v>
      </c>
    </row>
    <row r="74" spans="1:13">
      <c r="A74" t="s">
        <v>286</v>
      </c>
      <c r="B74" s="150">
        <v>0.45300000000000001</v>
      </c>
      <c r="C74" t="s">
        <v>312</v>
      </c>
      <c r="D74" s="150">
        <v>0.45300000000000001</v>
      </c>
      <c r="E74" t="s">
        <v>288</v>
      </c>
      <c r="F74" t="s">
        <v>353</v>
      </c>
      <c r="G74">
        <v>0</v>
      </c>
      <c r="H74" s="150">
        <v>0</v>
      </c>
      <c r="I74" t="s">
        <v>314</v>
      </c>
      <c r="J74">
        <v>68</v>
      </c>
      <c r="K74" s="29">
        <v>1</v>
      </c>
      <c r="L74" t="s">
        <v>291</v>
      </c>
      <c r="M74">
        <v>345</v>
      </c>
    </row>
    <row r="75" spans="1:13">
      <c r="A75" t="s">
        <v>286</v>
      </c>
      <c r="B75" s="150">
        <v>0.45300000000000001</v>
      </c>
      <c r="C75" t="s">
        <v>312</v>
      </c>
      <c r="D75" s="150">
        <v>0.45300000000000001</v>
      </c>
      <c r="E75" t="s">
        <v>288</v>
      </c>
      <c r="F75" t="s">
        <v>354</v>
      </c>
      <c r="G75">
        <v>0</v>
      </c>
      <c r="H75" s="150">
        <v>0</v>
      </c>
      <c r="I75" t="s">
        <v>314</v>
      </c>
      <c r="J75">
        <v>68</v>
      </c>
      <c r="K75" s="29">
        <v>1</v>
      </c>
      <c r="L75" t="s">
        <v>291</v>
      </c>
      <c r="M75">
        <v>345</v>
      </c>
    </row>
    <row r="76" spans="1:13">
      <c r="A76" t="s">
        <v>286</v>
      </c>
      <c r="B76" s="150">
        <v>0.45300000000000001</v>
      </c>
      <c r="C76" t="s">
        <v>312</v>
      </c>
      <c r="D76" s="150">
        <v>0.45300000000000001</v>
      </c>
      <c r="E76" t="s">
        <v>288</v>
      </c>
      <c r="F76" t="s">
        <v>355</v>
      </c>
      <c r="G76">
        <v>0</v>
      </c>
      <c r="H76" s="150">
        <v>0</v>
      </c>
      <c r="I76" t="s">
        <v>314</v>
      </c>
      <c r="J76">
        <v>68</v>
      </c>
      <c r="K76" s="29">
        <v>1</v>
      </c>
      <c r="L76" t="s">
        <v>291</v>
      </c>
      <c r="M76">
        <v>345</v>
      </c>
    </row>
    <row r="77" spans="1:13">
      <c r="A77" t="s">
        <v>286</v>
      </c>
      <c r="B77" s="150">
        <v>0.45300000000000001</v>
      </c>
      <c r="C77" t="s">
        <v>312</v>
      </c>
      <c r="D77" s="150">
        <v>0.45300000000000001</v>
      </c>
      <c r="E77" t="s">
        <v>288</v>
      </c>
      <c r="F77" t="s">
        <v>356</v>
      </c>
      <c r="G77">
        <v>0</v>
      </c>
      <c r="H77" s="150">
        <v>0</v>
      </c>
      <c r="I77" t="s">
        <v>314</v>
      </c>
      <c r="J77">
        <v>68</v>
      </c>
      <c r="K77" s="29">
        <v>1</v>
      </c>
      <c r="L77" t="s">
        <v>291</v>
      </c>
      <c r="M77">
        <v>345</v>
      </c>
    </row>
    <row r="78" spans="1:13">
      <c r="A78" t="s">
        <v>286</v>
      </c>
      <c r="B78" s="150">
        <v>0.45300000000000001</v>
      </c>
      <c r="C78" t="s">
        <v>357</v>
      </c>
      <c r="D78" s="150">
        <v>0.45300000000000001</v>
      </c>
      <c r="E78" t="s">
        <v>288</v>
      </c>
      <c r="F78">
        <v>1900</v>
      </c>
      <c r="G78">
        <v>0</v>
      </c>
      <c r="H78" s="150">
        <v>0</v>
      </c>
      <c r="I78" t="s">
        <v>358</v>
      </c>
      <c r="J78">
        <v>68</v>
      </c>
      <c r="K78" s="29">
        <v>1</v>
      </c>
      <c r="L78" t="s">
        <v>291</v>
      </c>
      <c r="M78">
        <v>345</v>
      </c>
    </row>
    <row r="79" spans="1:13">
      <c r="A79" t="s">
        <v>286</v>
      </c>
      <c r="B79" s="150">
        <v>0.45300000000000001</v>
      </c>
      <c r="C79" t="s">
        <v>357</v>
      </c>
      <c r="D79" s="150">
        <v>0.45300000000000001</v>
      </c>
      <c r="E79" t="s">
        <v>288</v>
      </c>
      <c r="F79">
        <v>1901</v>
      </c>
      <c r="G79">
        <v>0</v>
      </c>
      <c r="H79" s="150">
        <v>0</v>
      </c>
      <c r="I79" t="s">
        <v>358</v>
      </c>
      <c r="J79">
        <v>68</v>
      </c>
      <c r="K79" s="29">
        <v>1</v>
      </c>
      <c r="L79" t="s">
        <v>291</v>
      </c>
      <c r="M79">
        <v>345</v>
      </c>
    </row>
    <row r="80" spans="1:13">
      <c r="A80" t="s">
        <v>286</v>
      </c>
      <c r="B80" s="150">
        <v>0.45300000000000001</v>
      </c>
      <c r="C80" t="s">
        <v>357</v>
      </c>
      <c r="D80" s="150">
        <v>0.45300000000000001</v>
      </c>
      <c r="E80" t="s">
        <v>288</v>
      </c>
      <c r="F80">
        <v>1902</v>
      </c>
      <c r="G80">
        <v>0</v>
      </c>
      <c r="H80" s="150">
        <v>0</v>
      </c>
      <c r="I80" t="s">
        <v>358</v>
      </c>
      <c r="J80">
        <v>68</v>
      </c>
      <c r="K80" s="29">
        <v>1</v>
      </c>
      <c r="L80" t="s">
        <v>291</v>
      </c>
      <c r="M80">
        <v>345</v>
      </c>
    </row>
    <row r="81" spans="1:13">
      <c r="A81" t="s">
        <v>286</v>
      </c>
      <c r="B81" s="150">
        <v>0.45300000000000001</v>
      </c>
      <c r="C81" t="s">
        <v>357</v>
      </c>
      <c r="D81" s="150">
        <v>0.45300000000000001</v>
      </c>
      <c r="E81" t="s">
        <v>288</v>
      </c>
      <c r="F81">
        <v>1903</v>
      </c>
      <c r="G81">
        <v>0</v>
      </c>
      <c r="H81" s="150">
        <v>0</v>
      </c>
      <c r="I81" t="s">
        <v>358</v>
      </c>
      <c r="J81">
        <v>68</v>
      </c>
      <c r="K81" s="29">
        <v>1</v>
      </c>
      <c r="L81" t="s">
        <v>291</v>
      </c>
      <c r="M81">
        <v>345</v>
      </c>
    </row>
    <row r="82" spans="1:13">
      <c r="A82" t="s">
        <v>286</v>
      </c>
      <c r="B82" s="150">
        <v>0.45300000000000001</v>
      </c>
      <c r="C82" t="s">
        <v>357</v>
      </c>
      <c r="D82" s="150">
        <v>0.45300000000000001</v>
      </c>
      <c r="E82" t="s">
        <v>288</v>
      </c>
      <c r="F82">
        <v>1904</v>
      </c>
      <c r="G82">
        <v>0</v>
      </c>
      <c r="H82" s="150">
        <v>0</v>
      </c>
      <c r="I82" t="s">
        <v>358</v>
      </c>
      <c r="J82">
        <v>68</v>
      </c>
      <c r="K82" s="29">
        <v>1</v>
      </c>
      <c r="L82" t="s">
        <v>291</v>
      </c>
      <c r="M82">
        <v>345</v>
      </c>
    </row>
    <row r="83" spans="1:13">
      <c r="A83" t="s">
        <v>286</v>
      </c>
      <c r="B83" s="150">
        <v>0.45300000000000001</v>
      </c>
      <c r="C83" t="s">
        <v>357</v>
      </c>
      <c r="D83" s="150">
        <v>0.45300000000000001</v>
      </c>
      <c r="E83" t="s">
        <v>288</v>
      </c>
      <c r="F83">
        <v>1905</v>
      </c>
      <c r="G83">
        <v>0</v>
      </c>
      <c r="H83" s="150">
        <v>0</v>
      </c>
      <c r="I83" t="s">
        <v>358</v>
      </c>
      <c r="J83">
        <v>68</v>
      </c>
      <c r="K83" s="29">
        <v>1</v>
      </c>
      <c r="L83" t="s">
        <v>291</v>
      </c>
      <c r="M83">
        <v>345</v>
      </c>
    </row>
    <row r="84" spans="1:13">
      <c r="A84" t="s">
        <v>286</v>
      </c>
      <c r="B84" s="150">
        <v>0.45300000000000001</v>
      </c>
      <c r="C84" t="s">
        <v>357</v>
      </c>
      <c r="D84" s="150">
        <v>0.45300000000000001</v>
      </c>
      <c r="E84" t="s">
        <v>288</v>
      </c>
      <c r="F84">
        <v>1906</v>
      </c>
      <c r="G84">
        <v>0</v>
      </c>
      <c r="H84" s="150">
        <v>0</v>
      </c>
      <c r="I84" t="s">
        <v>358</v>
      </c>
      <c r="J84">
        <v>68</v>
      </c>
      <c r="K84" s="29">
        <v>1</v>
      </c>
      <c r="L84" t="s">
        <v>291</v>
      </c>
      <c r="M84">
        <v>345</v>
      </c>
    </row>
    <row r="85" spans="1:13">
      <c r="A85" t="s">
        <v>286</v>
      </c>
      <c r="B85" s="150">
        <v>0.45300000000000001</v>
      </c>
      <c r="C85" t="s">
        <v>357</v>
      </c>
      <c r="D85" s="150">
        <v>0.45300000000000001</v>
      </c>
      <c r="E85" t="s">
        <v>288</v>
      </c>
      <c r="F85">
        <v>1907</v>
      </c>
      <c r="G85">
        <v>0</v>
      </c>
      <c r="H85" s="150">
        <v>0</v>
      </c>
      <c r="I85" t="s">
        <v>358</v>
      </c>
      <c r="J85">
        <v>68</v>
      </c>
      <c r="K85" s="29">
        <v>1</v>
      </c>
      <c r="L85" t="s">
        <v>291</v>
      </c>
      <c r="M85">
        <v>345</v>
      </c>
    </row>
    <row r="86" spans="1:13">
      <c r="A86" t="s">
        <v>286</v>
      </c>
      <c r="B86" s="150">
        <v>0.45300000000000001</v>
      </c>
      <c r="C86" t="s">
        <v>357</v>
      </c>
      <c r="D86" s="150">
        <v>0.45300000000000001</v>
      </c>
      <c r="E86" t="s">
        <v>288</v>
      </c>
      <c r="F86">
        <v>1908</v>
      </c>
      <c r="G86">
        <v>0</v>
      </c>
      <c r="H86" s="150">
        <v>0</v>
      </c>
      <c r="I86" t="s">
        <v>358</v>
      </c>
      <c r="J86">
        <v>68</v>
      </c>
      <c r="K86" s="29">
        <v>1</v>
      </c>
      <c r="L86" t="s">
        <v>291</v>
      </c>
      <c r="M86">
        <v>345</v>
      </c>
    </row>
    <row r="87" spans="1:13">
      <c r="A87" t="s">
        <v>286</v>
      </c>
      <c r="B87" s="150">
        <v>0.45300000000000001</v>
      </c>
      <c r="C87" t="s">
        <v>357</v>
      </c>
      <c r="D87" s="150">
        <v>0.45300000000000001</v>
      </c>
      <c r="E87" t="s">
        <v>288</v>
      </c>
      <c r="F87">
        <v>1909</v>
      </c>
      <c r="G87">
        <v>0</v>
      </c>
      <c r="H87" s="150">
        <v>0</v>
      </c>
      <c r="I87" t="s">
        <v>358</v>
      </c>
      <c r="J87">
        <v>68</v>
      </c>
      <c r="K87" s="29">
        <v>1</v>
      </c>
      <c r="L87" t="s">
        <v>291</v>
      </c>
      <c r="M87">
        <v>345</v>
      </c>
    </row>
    <row r="88" spans="1:13">
      <c r="A88" t="s">
        <v>286</v>
      </c>
      <c r="B88" s="150">
        <v>0.45300000000000001</v>
      </c>
      <c r="C88" t="s">
        <v>357</v>
      </c>
      <c r="D88" s="150">
        <v>0.45300000000000001</v>
      </c>
      <c r="E88" t="s">
        <v>288</v>
      </c>
      <c r="F88">
        <v>1910</v>
      </c>
      <c r="G88">
        <v>0</v>
      </c>
      <c r="H88" s="150">
        <v>0</v>
      </c>
      <c r="I88" t="s">
        <v>358</v>
      </c>
      <c r="J88">
        <v>68</v>
      </c>
      <c r="K88" s="29">
        <v>1</v>
      </c>
      <c r="L88" t="s">
        <v>291</v>
      </c>
      <c r="M88">
        <v>345</v>
      </c>
    </row>
    <row r="89" spans="1:13">
      <c r="A89" t="s">
        <v>286</v>
      </c>
      <c r="B89" s="150">
        <v>0.45300000000000001</v>
      </c>
      <c r="C89" t="s">
        <v>357</v>
      </c>
      <c r="D89" s="150">
        <v>0.45300000000000001</v>
      </c>
      <c r="E89" t="s">
        <v>288</v>
      </c>
      <c r="F89">
        <v>1911</v>
      </c>
      <c r="G89">
        <v>0</v>
      </c>
      <c r="H89" s="150">
        <v>0</v>
      </c>
      <c r="I89" t="s">
        <v>358</v>
      </c>
      <c r="J89">
        <v>68</v>
      </c>
      <c r="K89" s="29">
        <v>1</v>
      </c>
      <c r="L89" t="s">
        <v>291</v>
      </c>
      <c r="M89">
        <v>345</v>
      </c>
    </row>
    <row r="90" spans="1:13">
      <c r="A90" t="s">
        <v>286</v>
      </c>
      <c r="B90" s="150">
        <v>0.45300000000000001</v>
      </c>
      <c r="C90" t="s">
        <v>357</v>
      </c>
      <c r="D90" s="150">
        <v>0.45300000000000001</v>
      </c>
      <c r="E90" t="s">
        <v>288</v>
      </c>
      <c r="F90">
        <v>1912</v>
      </c>
      <c r="G90">
        <v>0</v>
      </c>
      <c r="H90" s="150">
        <v>0</v>
      </c>
      <c r="I90" t="s">
        <v>358</v>
      </c>
      <c r="J90">
        <v>68</v>
      </c>
      <c r="K90" s="29">
        <v>1</v>
      </c>
      <c r="L90" t="s">
        <v>291</v>
      </c>
      <c r="M90">
        <v>345</v>
      </c>
    </row>
    <row r="91" spans="1:13">
      <c r="A91" t="s">
        <v>286</v>
      </c>
      <c r="B91" s="150">
        <v>0.45300000000000001</v>
      </c>
      <c r="C91" t="s">
        <v>357</v>
      </c>
      <c r="D91" s="150">
        <v>0.45300000000000001</v>
      </c>
      <c r="E91" t="s">
        <v>288</v>
      </c>
      <c r="F91">
        <v>1913</v>
      </c>
      <c r="G91">
        <v>0</v>
      </c>
      <c r="H91" s="150">
        <v>0</v>
      </c>
      <c r="I91" t="s">
        <v>358</v>
      </c>
      <c r="J91">
        <v>68</v>
      </c>
      <c r="K91" s="29">
        <v>1</v>
      </c>
      <c r="L91" t="s">
        <v>291</v>
      </c>
      <c r="M91">
        <v>345</v>
      </c>
    </row>
    <row r="92" spans="1:13">
      <c r="A92" t="s">
        <v>286</v>
      </c>
      <c r="B92" s="150">
        <v>0.45300000000000001</v>
      </c>
      <c r="C92" t="s">
        <v>357</v>
      </c>
      <c r="D92" s="150">
        <v>0.45300000000000001</v>
      </c>
      <c r="E92" t="s">
        <v>288</v>
      </c>
      <c r="F92">
        <v>1914</v>
      </c>
      <c r="G92">
        <v>0</v>
      </c>
      <c r="H92" s="150">
        <v>0</v>
      </c>
      <c r="I92" t="s">
        <v>358</v>
      </c>
      <c r="J92">
        <v>68</v>
      </c>
      <c r="K92" s="29">
        <v>1</v>
      </c>
      <c r="L92" t="s">
        <v>291</v>
      </c>
      <c r="M92">
        <v>345</v>
      </c>
    </row>
    <row r="93" spans="1:13">
      <c r="A93" t="s">
        <v>286</v>
      </c>
      <c r="B93" s="150">
        <v>0.45300000000000001</v>
      </c>
      <c r="C93" t="s">
        <v>357</v>
      </c>
      <c r="D93" s="150">
        <v>0.45300000000000001</v>
      </c>
      <c r="E93" t="s">
        <v>288</v>
      </c>
      <c r="F93">
        <v>1915</v>
      </c>
      <c r="G93">
        <v>0</v>
      </c>
      <c r="H93" s="150">
        <v>0</v>
      </c>
      <c r="I93" t="s">
        <v>358</v>
      </c>
      <c r="J93">
        <v>68</v>
      </c>
      <c r="K93" s="29">
        <v>1</v>
      </c>
      <c r="L93" t="s">
        <v>291</v>
      </c>
      <c r="M93">
        <v>345</v>
      </c>
    </row>
    <row r="94" spans="1:13">
      <c r="A94" t="s">
        <v>286</v>
      </c>
      <c r="B94" s="150">
        <v>0.45300000000000001</v>
      </c>
      <c r="C94" t="s">
        <v>357</v>
      </c>
      <c r="D94" s="150">
        <v>0.45300000000000001</v>
      </c>
      <c r="E94" t="s">
        <v>288</v>
      </c>
      <c r="F94">
        <v>1916</v>
      </c>
      <c r="G94">
        <v>0</v>
      </c>
      <c r="H94" s="150">
        <v>0</v>
      </c>
      <c r="I94" t="s">
        <v>358</v>
      </c>
      <c r="J94">
        <v>68</v>
      </c>
      <c r="K94" s="29">
        <v>1</v>
      </c>
      <c r="L94" t="s">
        <v>291</v>
      </c>
      <c r="M94">
        <v>345</v>
      </c>
    </row>
    <row r="95" spans="1:13">
      <c r="A95" t="s">
        <v>286</v>
      </c>
      <c r="B95" s="150">
        <v>0.45300000000000001</v>
      </c>
      <c r="C95" t="s">
        <v>357</v>
      </c>
      <c r="D95" s="150">
        <v>0.45300000000000001</v>
      </c>
      <c r="E95" t="s">
        <v>288</v>
      </c>
      <c r="F95">
        <v>1917</v>
      </c>
      <c r="G95">
        <v>0</v>
      </c>
      <c r="H95" s="150">
        <v>0</v>
      </c>
      <c r="I95" t="s">
        <v>358</v>
      </c>
      <c r="J95">
        <v>68</v>
      </c>
      <c r="K95" s="29">
        <v>1</v>
      </c>
      <c r="L95" t="s">
        <v>291</v>
      </c>
      <c r="M95">
        <v>345</v>
      </c>
    </row>
    <row r="96" spans="1:13">
      <c r="A96" t="s">
        <v>286</v>
      </c>
      <c r="B96" s="150">
        <v>0.45300000000000001</v>
      </c>
      <c r="C96" t="s">
        <v>357</v>
      </c>
      <c r="D96" s="150">
        <v>0.45300000000000001</v>
      </c>
      <c r="E96" t="s">
        <v>288</v>
      </c>
      <c r="F96">
        <v>1918</v>
      </c>
      <c r="G96">
        <v>0</v>
      </c>
      <c r="H96" s="150">
        <v>0</v>
      </c>
      <c r="I96" t="s">
        <v>358</v>
      </c>
      <c r="J96">
        <v>68</v>
      </c>
      <c r="K96" s="29">
        <v>1</v>
      </c>
      <c r="L96" t="s">
        <v>291</v>
      </c>
      <c r="M96">
        <v>345</v>
      </c>
    </row>
    <row r="97" spans="1:13">
      <c r="A97" t="s">
        <v>286</v>
      </c>
      <c r="B97" s="150">
        <v>0.45300000000000001</v>
      </c>
      <c r="C97" t="s">
        <v>357</v>
      </c>
      <c r="D97" s="150">
        <v>0.45300000000000001</v>
      </c>
      <c r="E97" t="s">
        <v>288</v>
      </c>
      <c r="F97">
        <v>1919</v>
      </c>
      <c r="G97">
        <v>0</v>
      </c>
      <c r="H97" s="150">
        <v>0</v>
      </c>
      <c r="I97" t="s">
        <v>358</v>
      </c>
      <c r="J97">
        <v>68</v>
      </c>
      <c r="K97" s="29">
        <v>1</v>
      </c>
      <c r="L97" t="s">
        <v>291</v>
      </c>
      <c r="M97">
        <v>345</v>
      </c>
    </row>
    <row r="98" spans="1:13">
      <c r="A98" t="s">
        <v>286</v>
      </c>
      <c r="B98" s="150">
        <v>0.45300000000000001</v>
      </c>
      <c r="C98" t="s">
        <v>357</v>
      </c>
      <c r="D98" s="150">
        <v>0.45300000000000001</v>
      </c>
      <c r="E98" t="s">
        <v>288</v>
      </c>
      <c r="F98">
        <v>1920</v>
      </c>
      <c r="G98">
        <v>0</v>
      </c>
      <c r="H98" s="150">
        <v>0</v>
      </c>
      <c r="I98" t="s">
        <v>358</v>
      </c>
      <c r="J98">
        <v>68</v>
      </c>
      <c r="K98" s="29">
        <v>1</v>
      </c>
      <c r="L98" t="s">
        <v>291</v>
      </c>
      <c r="M98">
        <v>345</v>
      </c>
    </row>
    <row r="99" spans="1:13">
      <c r="A99" t="s">
        <v>286</v>
      </c>
      <c r="B99" s="150">
        <v>0.45300000000000001</v>
      </c>
      <c r="C99" t="s">
        <v>357</v>
      </c>
      <c r="D99" s="150">
        <v>0.45300000000000001</v>
      </c>
      <c r="E99" t="s">
        <v>288</v>
      </c>
      <c r="F99">
        <v>1921</v>
      </c>
      <c r="G99">
        <v>0</v>
      </c>
      <c r="H99" s="150">
        <v>0</v>
      </c>
      <c r="I99" t="s">
        <v>358</v>
      </c>
      <c r="J99">
        <v>68</v>
      </c>
      <c r="K99" s="29">
        <v>1</v>
      </c>
      <c r="L99" t="s">
        <v>291</v>
      </c>
      <c r="M99">
        <v>345</v>
      </c>
    </row>
    <row r="100" spans="1:13">
      <c r="A100" t="s">
        <v>286</v>
      </c>
      <c r="B100" s="150">
        <v>0.45300000000000001</v>
      </c>
      <c r="C100" t="s">
        <v>357</v>
      </c>
      <c r="D100" s="150">
        <v>0.45300000000000001</v>
      </c>
      <c r="E100" t="s">
        <v>288</v>
      </c>
      <c r="F100">
        <v>1922</v>
      </c>
      <c r="G100">
        <v>0</v>
      </c>
      <c r="H100" s="150">
        <v>0</v>
      </c>
      <c r="I100" t="s">
        <v>358</v>
      </c>
      <c r="J100">
        <v>68</v>
      </c>
      <c r="K100" s="29">
        <v>1</v>
      </c>
      <c r="L100" t="s">
        <v>291</v>
      </c>
      <c r="M100">
        <v>345</v>
      </c>
    </row>
    <row r="101" spans="1:13">
      <c r="A101" t="s">
        <v>286</v>
      </c>
      <c r="B101" s="150">
        <v>0.45300000000000001</v>
      </c>
      <c r="C101" t="s">
        <v>357</v>
      </c>
      <c r="D101" s="150">
        <v>0.45300000000000001</v>
      </c>
      <c r="E101" t="s">
        <v>288</v>
      </c>
      <c r="F101">
        <v>1923</v>
      </c>
      <c r="G101">
        <v>0</v>
      </c>
      <c r="H101" s="150">
        <v>0</v>
      </c>
      <c r="I101" t="s">
        <v>358</v>
      </c>
      <c r="J101">
        <v>68</v>
      </c>
      <c r="K101" s="29">
        <v>1</v>
      </c>
      <c r="L101" t="s">
        <v>291</v>
      </c>
      <c r="M101">
        <v>345</v>
      </c>
    </row>
    <row r="102" spans="1:13">
      <c r="A102" t="s">
        <v>286</v>
      </c>
      <c r="B102" s="150">
        <v>0.45300000000000001</v>
      </c>
      <c r="C102" t="s">
        <v>357</v>
      </c>
      <c r="D102" s="150">
        <v>0.45300000000000001</v>
      </c>
      <c r="E102" t="s">
        <v>288</v>
      </c>
      <c r="F102">
        <v>1924</v>
      </c>
      <c r="G102">
        <v>0</v>
      </c>
      <c r="H102" s="150">
        <v>0</v>
      </c>
      <c r="I102" t="s">
        <v>358</v>
      </c>
      <c r="J102">
        <v>68</v>
      </c>
      <c r="K102" s="29">
        <v>1</v>
      </c>
      <c r="L102" t="s">
        <v>291</v>
      </c>
      <c r="M102">
        <v>345</v>
      </c>
    </row>
    <row r="103" spans="1:13">
      <c r="A103" t="s">
        <v>286</v>
      </c>
      <c r="B103" s="150">
        <v>0.45300000000000001</v>
      </c>
      <c r="C103" t="s">
        <v>357</v>
      </c>
      <c r="D103" s="150">
        <v>0.45300000000000001</v>
      </c>
      <c r="E103" t="s">
        <v>288</v>
      </c>
      <c r="F103">
        <v>1925</v>
      </c>
      <c r="G103">
        <v>0</v>
      </c>
      <c r="H103" s="150">
        <v>0</v>
      </c>
      <c r="I103" t="s">
        <v>358</v>
      </c>
      <c r="J103">
        <v>68</v>
      </c>
      <c r="K103" s="29">
        <v>1</v>
      </c>
      <c r="L103" t="s">
        <v>291</v>
      </c>
      <c r="M103">
        <v>345</v>
      </c>
    </row>
    <row r="104" spans="1:13">
      <c r="A104" t="s">
        <v>286</v>
      </c>
      <c r="B104" s="150">
        <v>0.45300000000000001</v>
      </c>
      <c r="C104" t="s">
        <v>357</v>
      </c>
      <c r="D104" s="150">
        <v>0.45300000000000001</v>
      </c>
      <c r="E104" t="s">
        <v>288</v>
      </c>
      <c r="F104">
        <v>1926</v>
      </c>
      <c r="G104">
        <v>0</v>
      </c>
      <c r="H104" s="150">
        <v>0</v>
      </c>
      <c r="I104" t="s">
        <v>358</v>
      </c>
      <c r="J104">
        <v>68</v>
      </c>
      <c r="K104" s="29">
        <v>1</v>
      </c>
      <c r="L104" t="s">
        <v>291</v>
      </c>
      <c r="M104">
        <v>345</v>
      </c>
    </row>
    <row r="105" spans="1:13">
      <c r="A105" t="s">
        <v>286</v>
      </c>
      <c r="B105" s="150">
        <v>0.45300000000000001</v>
      </c>
      <c r="C105" t="s">
        <v>357</v>
      </c>
      <c r="D105" s="150">
        <v>0.45300000000000001</v>
      </c>
      <c r="E105" t="s">
        <v>288</v>
      </c>
      <c r="F105">
        <v>1927</v>
      </c>
      <c r="G105">
        <v>0</v>
      </c>
      <c r="H105" s="150">
        <v>0</v>
      </c>
      <c r="I105" t="s">
        <v>358</v>
      </c>
      <c r="J105">
        <v>68</v>
      </c>
      <c r="K105" s="29">
        <v>1</v>
      </c>
      <c r="L105" t="s">
        <v>291</v>
      </c>
      <c r="M105">
        <v>345</v>
      </c>
    </row>
    <row r="106" spans="1:13">
      <c r="A106" t="s">
        <v>286</v>
      </c>
      <c r="B106" s="150">
        <v>0.45300000000000001</v>
      </c>
      <c r="C106" t="s">
        <v>357</v>
      </c>
      <c r="D106" s="150">
        <v>0.45300000000000001</v>
      </c>
      <c r="E106" t="s">
        <v>288</v>
      </c>
      <c r="F106">
        <v>1928</v>
      </c>
      <c r="G106">
        <v>0</v>
      </c>
      <c r="H106" s="150">
        <v>0</v>
      </c>
      <c r="I106" t="s">
        <v>358</v>
      </c>
      <c r="J106">
        <v>68</v>
      </c>
      <c r="K106" s="29">
        <v>1</v>
      </c>
      <c r="L106" t="s">
        <v>291</v>
      </c>
      <c r="M106">
        <v>345</v>
      </c>
    </row>
    <row r="107" spans="1:13">
      <c r="A107" t="s">
        <v>286</v>
      </c>
      <c r="B107" s="150">
        <v>0.45300000000000001</v>
      </c>
      <c r="C107" t="s">
        <v>357</v>
      </c>
      <c r="D107" s="150">
        <v>0.45300000000000001</v>
      </c>
      <c r="E107" t="s">
        <v>288</v>
      </c>
      <c r="F107">
        <v>1929</v>
      </c>
      <c r="G107">
        <v>0</v>
      </c>
      <c r="H107" s="150">
        <v>0</v>
      </c>
      <c r="I107" t="s">
        <v>358</v>
      </c>
      <c r="J107">
        <v>68</v>
      </c>
      <c r="K107" s="29">
        <v>1</v>
      </c>
      <c r="L107" t="s">
        <v>291</v>
      </c>
      <c r="M107">
        <v>345</v>
      </c>
    </row>
    <row r="108" spans="1:13">
      <c r="A108" t="s">
        <v>286</v>
      </c>
      <c r="B108" s="150">
        <v>0.45300000000000001</v>
      </c>
      <c r="C108" t="s">
        <v>357</v>
      </c>
      <c r="D108" s="150">
        <v>0.45300000000000001</v>
      </c>
      <c r="E108" t="s">
        <v>288</v>
      </c>
      <c r="F108">
        <v>1930</v>
      </c>
      <c r="G108">
        <v>0</v>
      </c>
      <c r="H108" s="150">
        <v>0</v>
      </c>
      <c r="I108" t="s">
        <v>358</v>
      </c>
      <c r="J108">
        <v>68</v>
      </c>
      <c r="K108" s="29">
        <v>1</v>
      </c>
      <c r="L108" t="s">
        <v>291</v>
      </c>
      <c r="M108">
        <v>345</v>
      </c>
    </row>
    <row r="109" spans="1:13">
      <c r="A109" t="s">
        <v>286</v>
      </c>
      <c r="B109" s="150">
        <v>0.45300000000000001</v>
      </c>
      <c r="C109" t="s">
        <v>357</v>
      </c>
      <c r="D109" s="150">
        <v>0.45300000000000001</v>
      </c>
      <c r="E109" t="s">
        <v>288</v>
      </c>
      <c r="F109">
        <v>1931</v>
      </c>
      <c r="G109">
        <v>0</v>
      </c>
      <c r="H109" s="150">
        <v>0</v>
      </c>
      <c r="I109" t="s">
        <v>358</v>
      </c>
      <c r="J109">
        <v>68</v>
      </c>
      <c r="K109" s="29">
        <v>1</v>
      </c>
      <c r="L109" t="s">
        <v>291</v>
      </c>
      <c r="M109">
        <v>345</v>
      </c>
    </row>
    <row r="110" spans="1:13">
      <c r="A110" t="s">
        <v>286</v>
      </c>
      <c r="B110" s="150">
        <v>0.45300000000000001</v>
      </c>
      <c r="C110" t="s">
        <v>357</v>
      </c>
      <c r="D110" s="150">
        <v>0.45300000000000001</v>
      </c>
      <c r="E110" t="s">
        <v>288</v>
      </c>
      <c r="F110">
        <v>1932</v>
      </c>
      <c r="G110">
        <v>0</v>
      </c>
      <c r="H110" s="150">
        <v>0</v>
      </c>
      <c r="I110" t="s">
        <v>358</v>
      </c>
      <c r="J110">
        <v>68</v>
      </c>
      <c r="K110" s="29">
        <v>1</v>
      </c>
      <c r="L110" t="s">
        <v>291</v>
      </c>
      <c r="M110">
        <v>345</v>
      </c>
    </row>
    <row r="111" spans="1:13">
      <c r="A111" t="s">
        <v>286</v>
      </c>
      <c r="B111" s="150">
        <v>0.45300000000000001</v>
      </c>
      <c r="C111" t="s">
        <v>357</v>
      </c>
      <c r="D111" s="150">
        <v>0.45300000000000001</v>
      </c>
      <c r="E111" t="s">
        <v>288</v>
      </c>
      <c r="F111">
        <v>1933</v>
      </c>
      <c r="G111">
        <v>0</v>
      </c>
      <c r="H111" s="150">
        <v>0</v>
      </c>
      <c r="I111" t="s">
        <v>358</v>
      </c>
      <c r="J111">
        <v>68</v>
      </c>
      <c r="K111" s="29">
        <v>1</v>
      </c>
      <c r="L111" t="s">
        <v>291</v>
      </c>
      <c r="M111">
        <v>345</v>
      </c>
    </row>
    <row r="112" spans="1:13">
      <c r="A112" t="s">
        <v>286</v>
      </c>
      <c r="B112" s="150">
        <v>0.45300000000000001</v>
      </c>
      <c r="C112" t="s">
        <v>357</v>
      </c>
      <c r="D112" s="150">
        <v>0.45300000000000001</v>
      </c>
      <c r="E112" t="s">
        <v>288</v>
      </c>
      <c r="F112">
        <v>1934</v>
      </c>
      <c r="G112">
        <v>0</v>
      </c>
      <c r="H112" s="150">
        <v>0</v>
      </c>
      <c r="I112" t="s">
        <v>358</v>
      </c>
      <c r="J112">
        <v>68</v>
      </c>
      <c r="K112" s="29">
        <v>1</v>
      </c>
      <c r="L112" t="s">
        <v>291</v>
      </c>
      <c r="M112">
        <v>345</v>
      </c>
    </row>
    <row r="113" spans="1:13">
      <c r="A113" t="s">
        <v>286</v>
      </c>
      <c r="B113" s="150">
        <v>0.45300000000000001</v>
      </c>
      <c r="C113" t="s">
        <v>357</v>
      </c>
      <c r="D113" s="150">
        <v>0.45300000000000001</v>
      </c>
      <c r="E113" t="s">
        <v>288</v>
      </c>
      <c r="F113">
        <v>1935</v>
      </c>
      <c r="G113">
        <v>0</v>
      </c>
      <c r="H113" s="150">
        <v>0</v>
      </c>
      <c r="I113" t="s">
        <v>358</v>
      </c>
      <c r="J113">
        <v>68</v>
      </c>
      <c r="K113" s="29">
        <v>1</v>
      </c>
      <c r="L113" t="s">
        <v>291</v>
      </c>
      <c r="M113">
        <v>345</v>
      </c>
    </row>
    <row r="114" spans="1:13">
      <c r="A114" t="s">
        <v>286</v>
      </c>
      <c r="B114" s="150">
        <v>0.45300000000000001</v>
      </c>
      <c r="C114" t="s">
        <v>357</v>
      </c>
      <c r="D114" s="150">
        <v>0.45300000000000001</v>
      </c>
      <c r="E114" t="s">
        <v>288</v>
      </c>
      <c r="F114">
        <v>1936</v>
      </c>
      <c r="G114">
        <v>0</v>
      </c>
      <c r="H114" s="150">
        <v>0</v>
      </c>
      <c r="I114" t="s">
        <v>358</v>
      </c>
      <c r="J114">
        <v>68</v>
      </c>
      <c r="K114" s="29">
        <v>1</v>
      </c>
      <c r="L114" t="s">
        <v>291</v>
      </c>
      <c r="M114">
        <v>345</v>
      </c>
    </row>
    <row r="115" spans="1:13">
      <c r="A115" t="s">
        <v>286</v>
      </c>
      <c r="B115" s="150">
        <v>0.45300000000000001</v>
      </c>
      <c r="C115" t="s">
        <v>357</v>
      </c>
      <c r="D115" s="150">
        <v>0.45300000000000001</v>
      </c>
      <c r="E115" t="s">
        <v>288</v>
      </c>
      <c r="F115">
        <v>1937</v>
      </c>
      <c r="G115">
        <v>1</v>
      </c>
      <c r="H115" s="150">
        <v>1.4999999999999999E-2</v>
      </c>
      <c r="I115" t="s">
        <v>358</v>
      </c>
      <c r="J115">
        <v>68</v>
      </c>
      <c r="K115" s="29">
        <v>1</v>
      </c>
      <c r="L115" t="s">
        <v>291</v>
      </c>
      <c r="M115">
        <v>345</v>
      </c>
    </row>
    <row r="116" spans="1:13">
      <c r="A116" t="s">
        <v>286</v>
      </c>
      <c r="B116" s="150">
        <v>0.45300000000000001</v>
      </c>
      <c r="C116" t="s">
        <v>357</v>
      </c>
      <c r="D116" s="150">
        <v>0.45300000000000001</v>
      </c>
      <c r="E116" t="s">
        <v>288</v>
      </c>
      <c r="F116">
        <v>1938</v>
      </c>
      <c r="G116">
        <v>0</v>
      </c>
      <c r="H116" s="150">
        <v>0</v>
      </c>
      <c r="I116" t="s">
        <v>358</v>
      </c>
      <c r="J116">
        <v>68</v>
      </c>
      <c r="K116" s="29">
        <v>1</v>
      </c>
      <c r="L116" t="s">
        <v>291</v>
      </c>
      <c r="M116">
        <v>345</v>
      </c>
    </row>
    <row r="117" spans="1:13">
      <c r="A117" t="s">
        <v>286</v>
      </c>
      <c r="B117" s="150">
        <v>0.45300000000000001</v>
      </c>
      <c r="C117" t="s">
        <v>357</v>
      </c>
      <c r="D117" s="150">
        <v>0.45300000000000001</v>
      </c>
      <c r="E117" t="s">
        <v>288</v>
      </c>
      <c r="F117">
        <v>1939</v>
      </c>
      <c r="G117">
        <v>0</v>
      </c>
      <c r="H117" s="150">
        <v>0</v>
      </c>
      <c r="I117" t="s">
        <v>358</v>
      </c>
      <c r="J117">
        <v>68</v>
      </c>
      <c r="K117" s="29">
        <v>1</v>
      </c>
      <c r="L117" t="s">
        <v>291</v>
      </c>
      <c r="M117">
        <v>345</v>
      </c>
    </row>
    <row r="118" spans="1:13">
      <c r="A118" t="s">
        <v>286</v>
      </c>
      <c r="B118" s="150">
        <v>0.45300000000000001</v>
      </c>
      <c r="C118" t="s">
        <v>357</v>
      </c>
      <c r="D118" s="150">
        <v>0.45300000000000001</v>
      </c>
      <c r="E118" t="s">
        <v>288</v>
      </c>
      <c r="F118">
        <v>1940</v>
      </c>
      <c r="G118">
        <v>0</v>
      </c>
      <c r="H118" s="150">
        <v>0</v>
      </c>
      <c r="I118" t="s">
        <v>358</v>
      </c>
      <c r="J118">
        <v>68</v>
      </c>
      <c r="K118" s="29">
        <v>1</v>
      </c>
      <c r="L118" t="s">
        <v>291</v>
      </c>
      <c r="M118">
        <v>345</v>
      </c>
    </row>
    <row r="119" spans="1:13">
      <c r="A119" t="s">
        <v>286</v>
      </c>
      <c r="B119" s="150">
        <v>0.45300000000000001</v>
      </c>
      <c r="C119" t="s">
        <v>357</v>
      </c>
      <c r="D119" s="150">
        <v>0.45300000000000001</v>
      </c>
      <c r="E119" t="s">
        <v>288</v>
      </c>
      <c r="F119">
        <v>1941</v>
      </c>
      <c r="G119">
        <v>0</v>
      </c>
      <c r="H119" s="150">
        <v>0</v>
      </c>
      <c r="I119" t="s">
        <v>358</v>
      </c>
      <c r="J119">
        <v>68</v>
      </c>
      <c r="K119" s="29">
        <v>1</v>
      </c>
      <c r="L119" t="s">
        <v>291</v>
      </c>
      <c r="M119">
        <v>345</v>
      </c>
    </row>
    <row r="120" spans="1:13">
      <c r="A120" t="s">
        <v>286</v>
      </c>
      <c r="B120" s="150">
        <v>0.45300000000000001</v>
      </c>
      <c r="C120" t="s">
        <v>357</v>
      </c>
      <c r="D120" s="150">
        <v>0.45300000000000001</v>
      </c>
      <c r="E120" t="s">
        <v>288</v>
      </c>
      <c r="F120">
        <v>1942</v>
      </c>
      <c r="G120">
        <v>0</v>
      </c>
      <c r="H120" s="150">
        <v>0</v>
      </c>
      <c r="I120" t="s">
        <v>358</v>
      </c>
      <c r="J120">
        <v>68</v>
      </c>
      <c r="K120" s="29">
        <v>1</v>
      </c>
      <c r="L120" t="s">
        <v>291</v>
      </c>
      <c r="M120">
        <v>345</v>
      </c>
    </row>
    <row r="121" spans="1:13">
      <c r="A121" t="s">
        <v>286</v>
      </c>
      <c r="B121" s="150">
        <v>0.45300000000000001</v>
      </c>
      <c r="C121" t="s">
        <v>357</v>
      </c>
      <c r="D121" s="150">
        <v>0.45300000000000001</v>
      </c>
      <c r="E121" t="s">
        <v>288</v>
      </c>
      <c r="F121">
        <v>1943</v>
      </c>
      <c r="G121">
        <v>1</v>
      </c>
      <c r="H121" s="150">
        <v>1.4999999999999999E-2</v>
      </c>
      <c r="I121" t="s">
        <v>358</v>
      </c>
      <c r="J121">
        <v>68</v>
      </c>
      <c r="K121" s="29">
        <v>1</v>
      </c>
      <c r="L121" t="s">
        <v>291</v>
      </c>
      <c r="M121">
        <v>345</v>
      </c>
    </row>
    <row r="122" spans="1:13">
      <c r="A122" t="s">
        <v>286</v>
      </c>
      <c r="B122" s="150">
        <v>0.45300000000000001</v>
      </c>
      <c r="C122" t="s">
        <v>357</v>
      </c>
      <c r="D122" s="150">
        <v>0.45300000000000001</v>
      </c>
      <c r="E122" t="s">
        <v>288</v>
      </c>
      <c r="F122">
        <v>1944</v>
      </c>
      <c r="G122">
        <v>0</v>
      </c>
      <c r="H122" s="150">
        <v>0</v>
      </c>
      <c r="I122" t="s">
        <v>358</v>
      </c>
      <c r="J122">
        <v>68</v>
      </c>
      <c r="K122" s="29">
        <v>1</v>
      </c>
      <c r="L122" t="s">
        <v>291</v>
      </c>
      <c r="M122">
        <v>345</v>
      </c>
    </row>
    <row r="123" spans="1:13">
      <c r="A123" t="s">
        <v>286</v>
      </c>
      <c r="B123" s="150">
        <v>0.45300000000000001</v>
      </c>
      <c r="C123" t="s">
        <v>357</v>
      </c>
      <c r="D123" s="150">
        <v>0.45300000000000001</v>
      </c>
      <c r="E123" t="s">
        <v>288</v>
      </c>
      <c r="F123">
        <v>1945</v>
      </c>
      <c r="G123">
        <v>0</v>
      </c>
      <c r="H123" s="150">
        <v>0</v>
      </c>
      <c r="I123" t="s">
        <v>358</v>
      </c>
      <c r="J123">
        <v>68</v>
      </c>
      <c r="K123" s="29">
        <v>1</v>
      </c>
      <c r="L123" t="s">
        <v>291</v>
      </c>
      <c r="M123">
        <v>345</v>
      </c>
    </row>
    <row r="124" spans="1:13">
      <c r="A124" t="s">
        <v>286</v>
      </c>
      <c r="B124" s="150">
        <v>0.45300000000000001</v>
      </c>
      <c r="C124" t="s">
        <v>357</v>
      </c>
      <c r="D124" s="150">
        <v>0.45300000000000001</v>
      </c>
      <c r="E124" t="s">
        <v>288</v>
      </c>
      <c r="F124">
        <v>1946</v>
      </c>
      <c r="G124">
        <v>0</v>
      </c>
      <c r="H124" s="150">
        <v>0</v>
      </c>
      <c r="I124" t="s">
        <v>358</v>
      </c>
      <c r="J124">
        <v>68</v>
      </c>
      <c r="K124" s="29">
        <v>1</v>
      </c>
      <c r="L124" t="s">
        <v>291</v>
      </c>
      <c r="M124">
        <v>345</v>
      </c>
    </row>
    <row r="125" spans="1:13">
      <c r="A125" t="s">
        <v>286</v>
      </c>
      <c r="B125" s="150">
        <v>0.45300000000000001</v>
      </c>
      <c r="C125" t="s">
        <v>357</v>
      </c>
      <c r="D125" s="150">
        <v>0.45300000000000001</v>
      </c>
      <c r="E125" t="s">
        <v>288</v>
      </c>
      <c r="F125">
        <v>1947</v>
      </c>
      <c r="G125">
        <v>0</v>
      </c>
      <c r="H125" s="150">
        <v>0</v>
      </c>
      <c r="I125" t="s">
        <v>358</v>
      </c>
      <c r="J125">
        <v>68</v>
      </c>
      <c r="K125" s="29">
        <v>1</v>
      </c>
      <c r="L125" t="s">
        <v>291</v>
      </c>
      <c r="M125">
        <v>345</v>
      </c>
    </row>
    <row r="126" spans="1:13">
      <c r="A126" t="s">
        <v>286</v>
      </c>
      <c r="B126" s="150">
        <v>0.45300000000000001</v>
      </c>
      <c r="C126" t="s">
        <v>357</v>
      </c>
      <c r="D126" s="150">
        <v>0.45300000000000001</v>
      </c>
      <c r="E126" t="s">
        <v>288</v>
      </c>
      <c r="F126">
        <v>1948</v>
      </c>
      <c r="G126">
        <v>0</v>
      </c>
      <c r="H126" s="150">
        <v>0</v>
      </c>
      <c r="I126" t="s">
        <v>358</v>
      </c>
      <c r="J126">
        <v>68</v>
      </c>
      <c r="K126" s="29">
        <v>1</v>
      </c>
      <c r="L126" t="s">
        <v>291</v>
      </c>
      <c r="M126">
        <v>345</v>
      </c>
    </row>
    <row r="127" spans="1:13">
      <c r="A127" t="s">
        <v>286</v>
      </c>
      <c r="B127" s="150">
        <v>0.45300000000000001</v>
      </c>
      <c r="C127" t="s">
        <v>357</v>
      </c>
      <c r="D127" s="150">
        <v>0.45300000000000001</v>
      </c>
      <c r="E127" t="s">
        <v>288</v>
      </c>
      <c r="F127">
        <v>1949</v>
      </c>
      <c r="G127">
        <v>0</v>
      </c>
      <c r="H127" s="150">
        <v>0</v>
      </c>
      <c r="I127" t="s">
        <v>358</v>
      </c>
      <c r="J127">
        <v>68</v>
      </c>
      <c r="K127" s="29">
        <v>1</v>
      </c>
      <c r="L127" t="s">
        <v>291</v>
      </c>
      <c r="M127">
        <v>345</v>
      </c>
    </row>
    <row r="128" spans="1:13">
      <c r="A128" t="s">
        <v>286</v>
      </c>
      <c r="B128" s="150">
        <v>0.45300000000000001</v>
      </c>
      <c r="C128" t="s">
        <v>357</v>
      </c>
      <c r="D128" s="150">
        <v>0.45300000000000001</v>
      </c>
      <c r="E128" t="s">
        <v>288</v>
      </c>
      <c r="F128">
        <v>1950</v>
      </c>
      <c r="G128">
        <v>1</v>
      </c>
      <c r="H128" s="150">
        <v>1.4999999999999999E-2</v>
      </c>
      <c r="I128" t="s">
        <v>358</v>
      </c>
      <c r="J128">
        <v>68</v>
      </c>
      <c r="K128" s="29">
        <v>1</v>
      </c>
      <c r="L128" t="s">
        <v>291</v>
      </c>
      <c r="M128">
        <v>345</v>
      </c>
    </row>
    <row r="129" spans="1:13">
      <c r="A129" t="s">
        <v>286</v>
      </c>
      <c r="B129" s="150">
        <v>0.45300000000000001</v>
      </c>
      <c r="C129" t="s">
        <v>357</v>
      </c>
      <c r="D129" s="150">
        <v>0.45300000000000001</v>
      </c>
      <c r="E129" t="s">
        <v>288</v>
      </c>
      <c r="F129">
        <v>1951</v>
      </c>
      <c r="G129">
        <v>0</v>
      </c>
      <c r="H129" s="150">
        <v>0</v>
      </c>
      <c r="I129" t="s">
        <v>358</v>
      </c>
      <c r="J129">
        <v>68</v>
      </c>
      <c r="K129" s="29">
        <v>1</v>
      </c>
      <c r="L129" t="s">
        <v>291</v>
      </c>
      <c r="M129">
        <v>345</v>
      </c>
    </row>
    <row r="130" spans="1:13">
      <c r="A130" t="s">
        <v>286</v>
      </c>
      <c r="B130" s="150">
        <v>0.45300000000000001</v>
      </c>
      <c r="C130" t="s">
        <v>357</v>
      </c>
      <c r="D130" s="150">
        <v>0.45300000000000001</v>
      </c>
      <c r="E130" t="s">
        <v>288</v>
      </c>
      <c r="F130">
        <v>1952</v>
      </c>
      <c r="G130">
        <v>2</v>
      </c>
      <c r="H130" s="150">
        <v>2.9000000000000001E-2</v>
      </c>
      <c r="I130" t="s">
        <v>358</v>
      </c>
      <c r="J130">
        <v>68</v>
      </c>
      <c r="K130" s="29">
        <v>1</v>
      </c>
      <c r="L130" t="s">
        <v>291</v>
      </c>
      <c r="M130">
        <v>345</v>
      </c>
    </row>
    <row r="131" spans="1:13">
      <c r="A131" t="s">
        <v>286</v>
      </c>
      <c r="B131" s="150">
        <v>0.45300000000000001</v>
      </c>
      <c r="C131" t="s">
        <v>357</v>
      </c>
      <c r="D131" s="150">
        <v>0.45300000000000001</v>
      </c>
      <c r="E131" t="s">
        <v>288</v>
      </c>
      <c r="F131">
        <v>1953</v>
      </c>
      <c r="G131">
        <v>1</v>
      </c>
      <c r="H131" s="150">
        <v>1.4999999999999999E-2</v>
      </c>
      <c r="I131" t="s">
        <v>358</v>
      </c>
      <c r="J131">
        <v>68</v>
      </c>
      <c r="K131" s="29">
        <v>1</v>
      </c>
      <c r="L131" t="s">
        <v>291</v>
      </c>
      <c r="M131">
        <v>345</v>
      </c>
    </row>
    <row r="132" spans="1:13">
      <c r="A132" t="s">
        <v>286</v>
      </c>
      <c r="B132" s="150">
        <v>0.45300000000000001</v>
      </c>
      <c r="C132" t="s">
        <v>357</v>
      </c>
      <c r="D132" s="150">
        <v>0.45300000000000001</v>
      </c>
      <c r="E132" t="s">
        <v>288</v>
      </c>
      <c r="F132">
        <v>1954</v>
      </c>
      <c r="G132">
        <v>1</v>
      </c>
      <c r="H132" s="150">
        <v>1.4999999999999999E-2</v>
      </c>
      <c r="I132" t="s">
        <v>358</v>
      </c>
      <c r="J132">
        <v>68</v>
      </c>
      <c r="K132" s="29">
        <v>1</v>
      </c>
      <c r="L132" t="s">
        <v>291</v>
      </c>
      <c r="M132">
        <v>345</v>
      </c>
    </row>
    <row r="133" spans="1:13">
      <c r="A133" t="s">
        <v>286</v>
      </c>
      <c r="B133" s="150">
        <v>0.45300000000000001</v>
      </c>
      <c r="C133" t="s">
        <v>357</v>
      </c>
      <c r="D133" s="150">
        <v>0.45300000000000001</v>
      </c>
      <c r="E133" t="s">
        <v>288</v>
      </c>
      <c r="F133">
        <v>1955</v>
      </c>
      <c r="G133">
        <v>1</v>
      </c>
      <c r="H133" s="150">
        <v>1.4999999999999999E-2</v>
      </c>
      <c r="I133" t="s">
        <v>358</v>
      </c>
      <c r="J133">
        <v>68</v>
      </c>
      <c r="K133" s="29">
        <v>1</v>
      </c>
      <c r="L133" t="s">
        <v>291</v>
      </c>
      <c r="M133">
        <v>345</v>
      </c>
    </row>
    <row r="134" spans="1:13">
      <c r="A134" t="s">
        <v>286</v>
      </c>
      <c r="B134" s="150">
        <v>0.45300000000000001</v>
      </c>
      <c r="C134" t="s">
        <v>357</v>
      </c>
      <c r="D134" s="150">
        <v>0.45300000000000001</v>
      </c>
      <c r="E134" t="s">
        <v>288</v>
      </c>
      <c r="F134">
        <v>1956</v>
      </c>
      <c r="G134">
        <v>2</v>
      </c>
      <c r="H134" s="150">
        <v>2.9000000000000001E-2</v>
      </c>
      <c r="I134" t="s">
        <v>358</v>
      </c>
      <c r="J134">
        <v>68</v>
      </c>
      <c r="K134" s="29">
        <v>1</v>
      </c>
      <c r="L134" t="s">
        <v>291</v>
      </c>
      <c r="M134">
        <v>345</v>
      </c>
    </row>
    <row r="135" spans="1:13">
      <c r="A135" t="s">
        <v>286</v>
      </c>
      <c r="B135" s="150">
        <v>0.45300000000000001</v>
      </c>
      <c r="C135" t="s">
        <v>357</v>
      </c>
      <c r="D135" s="150">
        <v>0.45300000000000001</v>
      </c>
      <c r="E135" t="s">
        <v>288</v>
      </c>
      <c r="F135">
        <v>1957</v>
      </c>
      <c r="G135">
        <v>0</v>
      </c>
      <c r="H135" s="150">
        <v>0</v>
      </c>
      <c r="I135" t="s">
        <v>358</v>
      </c>
      <c r="J135">
        <v>68</v>
      </c>
      <c r="K135" s="29">
        <v>1</v>
      </c>
      <c r="L135" t="s">
        <v>291</v>
      </c>
      <c r="M135">
        <v>345</v>
      </c>
    </row>
    <row r="136" spans="1:13">
      <c r="A136" t="s">
        <v>286</v>
      </c>
      <c r="B136" s="150">
        <v>0.45300000000000001</v>
      </c>
      <c r="C136" t="s">
        <v>357</v>
      </c>
      <c r="D136" s="150">
        <v>0.45300000000000001</v>
      </c>
      <c r="E136" t="s">
        <v>288</v>
      </c>
      <c r="F136">
        <v>1958</v>
      </c>
      <c r="G136">
        <v>0</v>
      </c>
      <c r="H136" s="150">
        <v>0</v>
      </c>
      <c r="I136" t="s">
        <v>358</v>
      </c>
      <c r="J136">
        <v>68</v>
      </c>
      <c r="K136" s="29">
        <v>1</v>
      </c>
      <c r="L136" t="s">
        <v>291</v>
      </c>
      <c r="M136">
        <v>345</v>
      </c>
    </row>
    <row r="137" spans="1:13">
      <c r="A137" t="s">
        <v>286</v>
      </c>
      <c r="B137" s="150">
        <v>0.45300000000000001</v>
      </c>
      <c r="C137" t="s">
        <v>357</v>
      </c>
      <c r="D137" s="150">
        <v>0.45300000000000001</v>
      </c>
      <c r="E137" t="s">
        <v>288</v>
      </c>
      <c r="F137">
        <v>1959</v>
      </c>
      <c r="G137">
        <v>0</v>
      </c>
      <c r="H137" s="150">
        <v>0</v>
      </c>
      <c r="I137" t="s">
        <v>358</v>
      </c>
      <c r="J137">
        <v>68</v>
      </c>
      <c r="K137" s="29">
        <v>1</v>
      </c>
      <c r="L137" t="s">
        <v>291</v>
      </c>
      <c r="M137">
        <v>345</v>
      </c>
    </row>
    <row r="138" spans="1:13">
      <c r="A138" t="s">
        <v>286</v>
      </c>
      <c r="B138" s="150">
        <v>0.45300000000000001</v>
      </c>
      <c r="C138" t="s">
        <v>357</v>
      </c>
      <c r="D138" s="150">
        <v>0.45300000000000001</v>
      </c>
      <c r="E138" t="s">
        <v>288</v>
      </c>
      <c r="F138">
        <v>1960</v>
      </c>
      <c r="G138">
        <v>0</v>
      </c>
      <c r="H138" s="150">
        <v>0</v>
      </c>
      <c r="I138" t="s">
        <v>358</v>
      </c>
      <c r="J138">
        <v>68</v>
      </c>
      <c r="K138" s="29">
        <v>1</v>
      </c>
      <c r="L138" t="s">
        <v>291</v>
      </c>
      <c r="M138">
        <v>345</v>
      </c>
    </row>
    <row r="139" spans="1:13">
      <c r="A139" t="s">
        <v>286</v>
      </c>
      <c r="B139" s="150">
        <v>0.45300000000000001</v>
      </c>
      <c r="C139" t="s">
        <v>357</v>
      </c>
      <c r="D139" s="150">
        <v>0.45300000000000001</v>
      </c>
      <c r="E139" t="s">
        <v>288</v>
      </c>
      <c r="F139">
        <v>1961</v>
      </c>
      <c r="G139">
        <v>2</v>
      </c>
      <c r="H139" s="150">
        <v>2.9000000000000001E-2</v>
      </c>
      <c r="I139" t="s">
        <v>358</v>
      </c>
      <c r="J139">
        <v>68</v>
      </c>
      <c r="K139" s="29">
        <v>1</v>
      </c>
      <c r="L139" t="s">
        <v>291</v>
      </c>
      <c r="M139">
        <v>345</v>
      </c>
    </row>
    <row r="140" spans="1:13">
      <c r="A140" t="s">
        <v>286</v>
      </c>
      <c r="B140" s="150">
        <v>0.45300000000000001</v>
      </c>
      <c r="C140" t="s">
        <v>357</v>
      </c>
      <c r="D140" s="150">
        <v>0.45300000000000001</v>
      </c>
      <c r="E140" t="s">
        <v>288</v>
      </c>
      <c r="F140">
        <v>1962</v>
      </c>
      <c r="G140">
        <v>1</v>
      </c>
      <c r="H140" s="150">
        <v>1.4999999999999999E-2</v>
      </c>
      <c r="I140" t="s">
        <v>358</v>
      </c>
      <c r="J140">
        <v>68</v>
      </c>
      <c r="K140" s="29">
        <v>1</v>
      </c>
      <c r="L140" t="s">
        <v>291</v>
      </c>
      <c r="M140">
        <v>345</v>
      </c>
    </row>
    <row r="141" spans="1:13">
      <c r="A141" t="s">
        <v>286</v>
      </c>
      <c r="B141" s="150">
        <v>0.45300000000000001</v>
      </c>
      <c r="C141" t="s">
        <v>357</v>
      </c>
      <c r="D141" s="150">
        <v>0.45300000000000001</v>
      </c>
      <c r="E141" t="s">
        <v>288</v>
      </c>
      <c r="F141">
        <v>1963</v>
      </c>
      <c r="G141">
        <v>0</v>
      </c>
      <c r="H141" s="150">
        <v>0</v>
      </c>
      <c r="I141" t="s">
        <v>358</v>
      </c>
      <c r="J141">
        <v>68</v>
      </c>
      <c r="K141" s="29">
        <v>1</v>
      </c>
      <c r="L141" t="s">
        <v>291</v>
      </c>
      <c r="M141">
        <v>345</v>
      </c>
    </row>
    <row r="142" spans="1:13">
      <c r="A142" t="s">
        <v>286</v>
      </c>
      <c r="B142" s="150">
        <v>0.45300000000000001</v>
      </c>
      <c r="C142" t="s">
        <v>357</v>
      </c>
      <c r="D142" s="150">
        <v>0.45300000000000001</v>
      </c>
      <c r="E142" t="s">
        <v>288</v>
      </c>
      <c r="F142">
        <v>1964</v>
      </c>
      <c r="G142">
        <v>1</v>
      </c>
      <c r="H142" s="150">
        <v>1.4999999999999999E-2</v>
      </c>
      <c r="I142" t="s">
        <v>358</v>
      </c>
      <c r="J142">
        <v>68</v>
      </c>
      <c r="K142" s="29">
        <v>1</v>
      </c>
      <c r="L142" t="s">
        <v>291</v>
      </c>
      <c r="M142">
        <v>345</v>
      </c>
    </row>
    <row r="143" spans="1:13">
      <c r="A143" t="s">
        <v>286</v>
      </c>
      <c r="B143" s="150">
        <v>0.45300000000000001</v>
      </c>
      <c r="C143" t="s">
        <v>357</v>
      </c>
      <c r="D143" s="150">
        <v>0.45300000000000001</v>
      </c>
      <c r="E143" t="s">
        <v>288</v>
      </c>
      <c r="F143">
        <v>1965</v>
      </c>
      <c r="G143">
        <v>1</v>
      </c>
      <c r="H143" s="150">
        <v>1.4999999999999999E-2</v>
      </c>
      <c r="I143" t="s">
        <v>358</v>
      </c>
      <c r="J143">
        <v>68</v>
      </c>
      <c r="K143" s="29">
        <v>1</v>
      </c>
      <c r="L143" t="s">
        <v>291</v>
      </c>
      <c r="M143">
        <v>345</v>
      </c>
    </row>
    <row r="144" spans="1:13">
      <c r="A144" t="s">
        <v>286</v>
      </c>
      <c r="B144" s="150">
        <v>0.45300000000000001</v>
      </c>
      <c r="C144" t="s">
        <v>357</v>
      </c>
      <c r="D144" s="150">
        <v>0.45300000000000001</v>
      </c>
      <c r="E144" t="s">
        <v>288</v>
      </c>
      <c r="F144">
        <v>1966</v>
      </c>
      <c r="G144">
        <v>1</v>
      </c>
      <c r="H144" s="150">
        <v>1.4999999999999999E-2</v>
      </c>
      <c r="I144" t="s">
        <v>358</v>
      </c>
      <c r="J144">
        <v>68</v>
      </c>
      <c r="K144" s="29">
        <v>1</v>
      </c>
      <c r="L144" t="s">
        <v>291</v>
      </c>
      <c r="M144">
        <v>345</v>
      </c>
    </row>
    <row r="145" spans="1:13">
      <c r="A145" t="s">
        <v>286</v>
      </c>
      <c r="B145" s="150">
        <v>0.45300000000000001</v>
      </c>
      <c r="C145" t="s">
        <v>357</v>
      </c>
      <c r="D145" s="150">
        <v>0.45300000000000001</v>
      </c>
      <c r="E145" t="s">
        <v>288</v>
      </c>
      <c r="F145">
        <v>1967</v>
      </c>
      <c r="G145">
        <v>2</v>
      </c>
      <c r="H145" s="150">
        <v>2.9000000000000001E-2</v>
      </c>
      <c r="I145" t="s">
        <v>358</v>
      </c>
      <c r="J145">
        <v>68</v>
      </c>
      <c r="K145" s="29">
        <v>1</v>
      </c>
      <c r="L145" t="s">
        <v>291</v>
      </c>
      <c r="M145">
        <v>345</v>
      </c>
    </row>
    <row r="146" spans="1:13">
      <c r="A146" t="s">
        <v>286</v>
      </c>
      <c r="B146" s="150">
        <v>0.45300000000000001</v>
      </c>
      <c r="C146" t="s">
        <v>357</v>
      </c>
      <c r="D146" s="150">
        <v>0.45300000000000001</v>
      </c>
      <c r="E146" t="s">
        <v>288</v>
      </c>
      <c r="F146">
        <v>1968</v>
      </c>
      <c r="G146">
        <v>1</v>
      </c>
      <c r="H146" s="150">
        <v>1.4999999999999999E-2</v>
      </c>
      <c r="I146" t="s">
        <v>358</v>
      </c>
      <c r="J146">
        <v>68</v>
      </c>
      <c r="K146" s="29">
        <v>1</v>
      </c>
      <c r="L146" t="s">
        <v>291</v>
      </c>
      <c r="M146">
        <v>345</v>
      </c>
    </row>
    <row r="147" spans="1:13">
      <c r="A147" t="s">
        <v>286</v>
      </c>
      <c r="B147" s="150">
        <v>0.45300000000000001</v>
      </c>
      <c r="C147" t="s">
        <v>357</v>
      </c>
      <c r="D147" s="150">
        <v>0.45300000000000001</v>
      </c>
      <c r="E147" t="s">
        <v>288</v>
      </c>
      <c r="F147">
        <v>1969</v>
      </c>
      <c r="G147">
        <v>2</v>
      </c>
      <c r="H147" s="150">
        <v>2.9000000000000001E-2</v>
      </c>
      <c r="I147" t="s">
        <v>358</v>
      </c>
      <c r="J147">
        <v>68</v>
      </c>
      <c r="K147" s="29">
        <v>1</v>
      </c>
      <c r="L147" t="s">
        <v>291</v>
      </c>
      <c r="M147">
        <v>345</v>
      </c>
    </row>
    <row r="148" spans="1:13">
      <c r="A148" t="s">
        <v>286</v>
      </c>
      <c r="B148" s="150">
        <v>0.45300000000000001</v>
      </c>
      <c r="C148" t="s">
        <v>357</v>
      </c>
      <c r="D148" s="150">
        <v>0.45300000000000001</v>
      </c>
      <c r="E148" t="s">
        <v>288</v>
      </c>
      <c r="F148">
        <v>1970</v>
      </c>
      <c r="G148">
        <v>1</v>
      </c>
      <c r="H148" s="150">
        <v>1.4999999999999999E-2</v>
      </c>
      <c r="I148" t="s">
        <v>358</v>
      </c>
      <c r="J148">
        <v>68</v>
      </c>
      <c r="K148" s="29">
        <v>1</v>
      </c>
      <c r="L148" t="s">
        <v>291</v>
      </c>
      <c r="M148">
        <v>345</v>
      </c>
    </row>
    <row r="149" spans="1:13">
      <c r="A149" t="s">
        <v>286</v>
      </c>
      <c r="B149" s="150">
        <v>0.45300000000000001</v>
      </c>
      <c r="C149" t="s">
        <v>357</v>
      </c>
      <c r="D149" s="150">
        <v>0.45300000000000001</v>
      </c>
      <c r="E149" t="s">
        <v>288</v>
      </c>
      <c r="F149">
        <v>1971</v>
      </c>
      <c r="G149">
        <v>1</v>
      </c>
      <c r="H149" s="150">
        <v>1.4999999999999999E-2</v>
      </c>
      <c r="I149" t="s">
        <v>358</v>
      </c>
      <c r="J149">
        <v>68</v>
      </c>
      <c r="K149" s="29">
        <v>1</v>
      </c>
      <c r="L149" t="s">
        <v>291</v>
      </c>
      <c r="M149">
        <v>345</v>
      </c>
    </row>
    <row r="150" spans="1:13">
      <c r="A150" t="s">
        <v>286</v>
      </c>
      <c r="B150" s="150">
        <v>0.45300000000000001</v>
      </c>
      <c r="C150" t="s">
        <v>357</v>
      </c>
      <c r="D150" s="150">
        <v>0.45300000000000001</v>
      </c>
      <c r="E150" t="s">
        <v>288</v>
      </c>
      <c r="F150">
        <v>1972</v>
      </c>
      <c r="G150">
        <v>1</v>
      </c>
      <c r="H150" s="150">
        <v>1.4999999999999999E-2</v>
      </c>
      <c r="I150" t="s">
        <v>358</v>
      </c>
      <c r="J150">
        <v>68</v>
      </c>
      <c r="K150" s="29">
        <v>1</v>
      </c>
      <c r="L150" t="s">
        <v>291</v>
      </c>
      <c r="M150">
        <v>345</v>
      </c>
    </row>
    <row r="151" spans="1:13">
      <c r="A151" t="s">
        <v>286</v>
      </c>
      <c r="B151" s="150">
        <v>0.45300000000000001</v>
      </c>
      <c r="C151" t="s">
        <v>357</v>
      </c>
      <c r="D151" s="150">
        <v>0.45300000000000001</v>
      </c>
      <c r="E151" t="s">
        <v>288</v>
      </c>
      <c r="F151">
        <v>1973</v>
      </c>
      <c r="G151">
        <v>1</v>
      </c>
      <c r="H151" s="150">
        <v>1.4999999999999999E-2</v>
      </c>
      <c r="I151" t="s">
        <v>358</v>
      </c>
      <c r="J151">
        <v>68</v>
      </c>
      <c r="K151" s="29">
        <v>1</v>
      </c>
      <c r="L151" t="s">
        <v>291</v>
      </c>
      <c r="M151">
        <v>345</v>
      </c>
    </row>
    <row r="152" spans="1:13">
      <c r="A152" t="s">
        <v>286</v>
      </c>
      <c r="B152" s="150">
        <v>0.45300000000000001</v>
      </c>
      <c r="C152" t="s">
        <v>357</v>
      </c>
      <c r="D152" s="150">
        <v>0.45300000000000001</v>
      </c>
      <c r="E152" t="s">
        <v>288</v>
      </c>
      <c r="F152">
        <v>1974</v>
      </c>
      <c r="G152">
        <v>1</v>
      </c>
      <c r="H152" s="150">
        <v>1.4999999999999999E-2</v>
      </c>
      <c r="I152" t="s">
        <v>358</v>
      </c>
      <c r="J152">
        <v>68</v>
      </c>
      <c r="K152" s="29">
        <v>1</v>
      </c>
      <c r="L152" t="s">
        <v>291</v>
      </c>
      <c r="M152">
        <v>345</v>
      </c>
    </row>
    <row r="153" spans="1:13">
      <c r="A153" t="s">
        <v>286</v>
      </c>
      <c r="B153" s="150">
        <v>0.45300000000000001</v>
      </c>
      <c r="C153" t="s">
        <v>357</v>
      </c>
      <c r="D153" s="150">
        <v>0.45300000000000001</v>
      </c>
      <c r="E153" t="s">
        <v>288</v>
      </c>
      <c r="F153">
        <v>1975</v>
      </c>
      <c r="G153">
        <v>2</v>
      </c>
      <c r="H153" s="150">
        <v>2.9000000000000001E-2</v>
      </c>
      <c r="I153" t="s">
        <v>358</v>
      </c>
      <c r="J153">
        <v>68</v>
      </c>
      <c r="K153" s="29">
        <v>1</v>
      </c>
      <c r="L153" t="s">
        <v>291</v>
      </c>
      <c r="M153">
        <v>345</v>
      </c>
    </row>
    <row r="154" spans="1:13">
      <c r="A154" t="s">
        <v>286</v>
      </c>
      <c r="B154" s="150">
        <v>0.45300000000000001</v>
      </c>
      <c r="C154" t="s">
        <v>357</v>
      </c>
      <c r="D154" s="150">
        <v>0.45300000000000001</v>
      </c>
      <c r="E154" t="s">
        <v>288</v>
      </c>
      <c r="F154">
        <v>1976</v>
      </c>
      <c r="G154">
        <v>3</v>
      </c>
      <c r="H154" s="150">
        <v>4.3999999999999997E-2</v>
      </c>
      <c r="I154" t="s">
        <v>358</v>
      </c>
      <c r="J154">
        <v>68</v>
      </c>
      <c r="K154" s="29">
        <v>1</v>
      </c>
      <c r="L154" t="s">
        <v>291</v>
      </c>
      <c r="M154">
        <v>345</v>
      </c>
    </row>
    <row r="155" spans="1:13">
      <c r="A155" t="s">
        <v>286</v>
      </c>
      <c r="B155" s="150">
        <v>0.45300000000000001</v>
      </c>
      <c r="C155" t="s">
        <v>357</v>
      </c>
      <c r="D155" s="150">
        <v>0.45300000000000001</v>
      </c>
      <c r="E155" t="s">
        <v>288</v>
      </c>
      <c r="F155">
        <v>1977</v>
      </c>
      <c r="G155">
        <v>3</v>
      </c>
      <c r="H155" s="150">
        <v>4.3999999999999997E-2</v>
      </c>
      <c r="I155" t="s">
        <v>358</v>
      </c>
      <c r="J155">
        <v>68</v>
      </c>
      <c r="K155" s="29">
        <v>1</v>
      </c>
      <c r="L155" t="s">
        <v>291</v>
      </c>
      <c r="M155">
        <v>345</v>
      </c>
    </row>
    <row r="156" spans="1:13">
      <c r="A156" t="s">
        <v>286</v>
      </c>
      <c r="B156" s="150">
        <v>0.45300000000000001</v>
      </c>
      <c r="C156" t="s">
        <v>357</v>
      </c>
      <c r="D156" s="150">
        <v>0.45300000000000001</v>
      </c>
      <c r="E156" t="s">
        <v>288</v>
      </c>
      <c r="F156">
        <v>1978</v>
      </c>
      <c r="G156">
        <v>5</v>
      </c>
      <c r="H156" s="150">
        <v>7.3999999999999996E-2</v>
      </c>
      <c r="I156" t="s">
        <v>358</v>
      </c>
      <c r="J156">
        <v>68</v>
      </c>
      <c r="K156" s="29">
        <v>1</v>
      </c>
      <c r="L156" t="s">
        <v>291</v>
      </c>
      <c r="M156">
        <v>345</v>
      </c>
    </row>
    <row r="157" spans="1:13">
      <c r="A157" t="s">
        <v>286</v>
      </c>
      <c r="B157" s="150">
        <v>0.45300000000000001</v>
      </c>
      <c r="C157" t="s">
        <v>357</v>
      </c>
      <c r="D157" s="150">
        <v>0.45300000000000001</v>
      </c>
      <c r="E157" t="s">
        <v>288</v>
      </c>
      <c r="F157">
        <v>1979</v>
      </c>
      <c r="G157">
        <v>4</v>
      </c>
      <c r="H157" s="150">
        <v>5.8999999999999997E-2</v>
      </c>
      <c r="I157" t="s">
        <v>358</v>
      </c>
      <c r="J157">
        <v>68</v>
      </c>
      <c r="K157" s="29">
        <v>1</v>
      </c>
      <c r="L157" t="s">
        <v>291</v>
      </c>
      <c r="M157">
        <v>345</v>
      </c>
    </row>
    <row r="158" spans="1:13">
      <c r="A158" t="s">
        <v>286</v>
      </c>
      <c r="B158" s="150">
        <v>0.45300000000000001</v>
      </c>
      <c r="C158" t="s">
        <v>357</v>
      </c>
      <c r="D158" s="150">
        <v>0.45300000000000001</v>
      </c>
      <c r="E158" t="s">
        <v>288</v>
      </c>
      <c r="F158">
        <v>1980</v>
      </c>
      <c r="G158">
        <v>1</v>
      </c>
      <c r="H158" s="150">
        <v>1.4999999999999999E-2</v>
      </c>
      <c r="I158" t="s">
        <v>358</v>
      </c>
      <c r="J158">
        <v>68</v>
      </c>
      <c r="K158" s="29">
        <v>1</v>
      </c>
      <c r="L158" t="s">
        <v>291</v>
      </c>
      <c r="M158">
        <v>345</v>
      </c>
    </row>
    <row r="159" spans="1:13">
      <c r="A159" t="s">
        <v>286</v>
      </c>
      <c r="B159" s="150">
        <v>0.45300000000000001</v>
      </c>
      <c r="C159" t="s">
        <v>357</v>
      </c>
      <c r="D159" s="150">
        <v>0.45300000000000001</v>
      </c>
      <c r="E159" t="s">
        <v>288</v>
      </c>
      <c r="F159">
        <v>1981</v>
      </c>
      <c r="G159">
        <v>2</v>
      </c>
      <c r="H159" s="150">
        <v>2.9000000000000001E-2</v>
      </c>
      <c r="I159" t="s">
        <v>358</v>
      </c>
      <c r="J159">
        <v>68</v>
      </c>
      <c r="K159" s="29">
        <v>1</v>
      </c>
      <c r="L159" t="s">
        <v>291</v>
      </c>
      <c r="M159">
        <v>345</v>
      </c>
    </row>
    <row r="160" spans="1:13">
      <c r="A160" t="s">
        <v>286</v>
      </c>
      <c r="B160" s="150">
        <v>0.45300000000000001</v>
      </c>
      <c r="C160" t="s">
        <v>357</v>
      </c>
      <c r="D160" s="150">
        <v>0.45300000000000001</v>
      </c>
      <c r="E160" t="s">
        <v>288</v>
      </c>
      <c r="F160">
        <v>1982</v>
      </c>
      <c r="G160">
        <v>4</v>
      </c>
      <c r="H160" s="150">
        <v>5.8999999999999997E-2</v>
      </c>
      <c r="I160" t="s">
        <v>358</v>
      </c>
      <c r="J160">
        <v>68</v>
      </c>
      <c r="K160" s="29">
        <v>1</v>
      </c>
      <c r="L160" t="s">
        <v>291</v>
      </c>
      <c r="M160">
        <v>345</v>
      </c>
    </row>
    <row r="161" spans="1:13">
      <c r="A161" t="s">
        <v>286</v>
      </c>
      <c r="B161" s="150">
        <v>0.45300000000000001</v>
      </c>
      <c r="C161" t="s">
        <v>357</v>
      </c>
      <c r="D161" s="150">
        <v>0.45300000000000001</v>
      </c>
      <c r="E161" t="s">
        <v>288</v>
      </c>
      <c r="F161">
        <v>1983</v>
      </c>
      <c r="G161">
        <v>4</v>
      </c>
      <c r="H161" s="150">
        <v>5.8999999999999997E-2</v>
      </c>
      <c r="I161" t="s">
        <v>358</v>
      </c>
      <c r="J161">
        <v>68</v>
      </c>
      <c r="K161" s="29">
        <v>1</v>
      </c>
      <c r="L161" t="s">
        <v>291</v>
      </c>
      <c r="M161">
        <v>345</v>
      </c>
    </row>
    <row r="162" spans="1:13">
      <c r="A162" t="s">
        <v>286</v>
      </c>
      <c r="B162" s="150">
        <v>0.45300000000000001</v>
      </c>
      <c r="C162" t="s">
        <v>357</v>
      </c>
      <c r="D162" s="150">
        <v>0.45300000000000001</v>
      </c>
      <c r="E162" t="s">
        <v>288</v>
      </c>
      <c r="F162">
        <v>1984</v>
      </c>
      <c r="G162">
        <v>1</v>
      </c>
      <c r="H162" s="150">
        <v>1.4999999999999999E-2</v>
      </c>
      <c r="I162" t="s">
        <v>358</v>
      </c>
      <c r="J162">
        <v>68</v>
      </c>
      <c r="K162" s="29">
        <v>1</v>
      </c>
      <c r="L162" t="s">
        <v>291</v>
      </c>
      <c r="M162">
        <v>345</v>
      </c>
    </row>
    <row r="163" spans="1:13">
      <c r="A163" t="s">
        <v>286</v>
      </c>
      <c r="B163" s="150">
        <v>0.45300000000000001</v>
      </c>
      <c r="C163" t="s">
        <v>357</v>
      </c>
      <c r="D163" s="150">
        <v>0.45300000000000001</v>
      </c>
      <c r="E163" t="s">
        <v>288</v>
      </c>
      <c r="F163">
        <v>1985</v>
      </c>
      <c r="G163">
        <v>2</v>
      </c>
      <c r="H163" s="150">
        <v>2.9000000000000001E-2</v>
      </c>
      <c r="I163" t="s">
        <v>358</v>
      </c>
      <c r="J163">
        <v>68</v>
      </c>
      <c r="K163" s="29">
        <v>1</v>
      </c>
      <c r="L163" t="s">
        <v>291</v>
      </c>
      <c r="M163">
        <v>345</v>
      </c>
    </row>
    <row r="164" spans="1:13">
      <c r="A164" t="s">
        <v>286</v>
      </c>
      <c r="B164" s="150">
        <v>0.45300000000000001</v>
      </c>
      <c r="C164" t="s">
        <v>357</v>
      </c>
      <c r="D164" s="150">
        <v>0.45300000000000001</v>
      </c>
      <c r="E164" t="s">
        <v>288</v>
      </c>
      <c r="F164">
        <v>1986</v>
      </c>
      <c r="G164">
        <v>4</v>
      </c>
      <c r="H164" s="150">
        <v>5.8999999999999997E-2</v>
      </c>
      <c r="I164" t="s">
        <v>358</v>
      </c>
      <c r="J164">
        <v>68</v>
      </c>
      <c r="K164" s="29">
        <v>1</v>
      </c>
      <c r="L164" t="s">
        <v>291</v>
      </c>
      <c r="M164">
        <v>345</v>
      </c>
    </row>
    <row r="165" spans="1:13">
      <c r="A165" t="s">
        <v>286</v>
      </c>
      <c r="B165" s="150">
        <v>0.45300000000000001</v>
      </c>
      <c r="C165" t="s">
        <v>357</v>
      </c>
      <c r="D165" s="150">
        <v>0.45300000000000001</v>
      </c>
      <c r="E165" t="s">
        <v>288</v>
      </c>
      <c r="F165">
        <v>1987</v>
      </c>
      <c r="G165">
        <v>0</v>
      </c>
      <c r="H165" s="150">
        <v>0</v>
      </c>
      <c r="I165" t="s">
        <v>358</v>
      </c>
      <c r="J165">
        <v>68</v>
      </c>
      <c r="K165" s="29">
        <v>1</v>
      </c>
      <c r="L165" t="s">
        <v>291</v>
      </c>
      <c r="M165">
        <v>345</v>
      </c>
    </row>
    <row r="166" spans="1:13">
      <c r="A166" t="s">
        <v>286</v>
      </c>
      <c r="B166" s="150">
        <v>0.45300000000000001</v>
      </c>
      <c r="C166" t="s">
        <v>357</v>
      </c>
      <c r="D166" s="150">
        <v>0.45300000000000001</v>
      </c>
      <c r="E166" t="s">
        <v>288</v>
      </c>
      <c r="F166">
        <v>1988</v>
      </c>
      <c r="G166">
        <v>2</v>
      </c>
      <c r="H166" s="150">
        <v>2.9000000000000001E-2</v>
      </c>
      <c r="I166" t="s">
        <v>358</v>
      </c>
      <c r="J166">
        <v>68</v>
      </c>
      <c r="K166" s="29">
        <v>1</v>
      </c>
      <c r="L166" t="s">
        <v>291</v>
      </c>
      <c r="M166">
        <v>345</v>
      </c>
    </row>
    <row r="167" spans="1:13">
      <c r="A167" t="s">
        <v>286</v>
      </c>
      <c r="B167" s="150">
        <v>0.45300000000000001</v>
      </c>
      <c r="C167" t="s">
        <v>357</v>
      </c>
      <c r="D167" s="150">
        <v>0.45300000000000001</v>
      </c>
      <c r="E167" t="s">
        <v>288</v>
      </c>
      <c r="F167">
        <v>1989</v>
      </c>
      <c r="G167">
        <v>1</v>
      </c>
      <c r="H167" s="150">
        <v>1.4999999999999999E-2</v>
      </c>
      <c r="I167" t="s">
        <v>358</v>
      </c>
      <c r="J167">
        <v>68</v>
      </c>
      <c r="K167" s="29">
        <v>1</v>
      </c>
      <c r="L167" t="s">
        <v>291</v>
      </c>
      <c r="M167">
        <v>345</v>
      </c>
    </row>
    <row r="168" spans="1:13">
      <c r="A168" t="s">
        <v>286</v>
      </c>
      <c r="B168" s="150">
        <v>0.45300000000000001</v>
      </c>
      <c r="C168" t="s">
        <v>357</v>
      </c>
      <c r="D168" s="150">
        <v>0.45300000000000001</v>
      </c>
      <c r="E168" t="s">
        <v>288</v>
      </c>
      <c r="F168">
        <v>1990</v>
      </c>
      <c r="G168">
        <v>1</v>
      </c>
      <c r="H168" s="150">
        <v>1.4999999999999999E-2</v>
      </c>
      <c r="I168" t="s">
        <v>358</v>
      </c>
      <c r="J168">
        <v>68</v>
      </c>
      <c r="K168" s="29">
        <v>1</v>
      </c>
      <c r="L168" t="s">
        <v>291</v>
      </c>
      <c r="M168">
        <v>345</v>
      </c>
    </row>
    <row r="169" spans="1:13">
      <c r="A169" t="s">
        <v>286</v>
      </c>
      <c r="B169" s="150">
        <v>0.45300000000000001</v>
      </c>
      <c r="C169" t="s">
        <v>357</v>
      </c>
      <c r="D169" s="150">
        <v>0.45300000000000001</v>
      </c>
      <c r="E169" t="s">
        <v>288</v>
      </c>
      <c r="F169">
        <v>1991</v>
      </c>
      <c r="G169">
        <v>0</v>
      </c>
      <c r="H169" s="150">
        <v>0</v>
      </c>
      <c r="I169" t="s">
        <v>358</v>
      </c>
      <c r="J169">
        <v>68</v>
      </c>
      <c r="K169" s="29">
        <v>1</v>
      </c>
      <c r="L169" t="s">
        <v>291</v>
      </c>
      <c r="M169">
        <v>345</v>
      </c>
    </row>
    <row r="170" spans="1:13">
      <c r="A170" t="s">
        <v>286</v>
      </c>
      <c r="B170" s="150">
        <v>0.45300000000000001</v>
      </c>
      <c r="C170" t="s">
        <v>357</v>
      </c>
      <c r="D170" s="150">
        <v>0.45300000000000001</v>
      </c>
      <c r="E170" t="s">
        <v>288</v>
      </c>
      <c r="F170">
        <v>1992</v>
      </c>
      <c r="G170">
        <v>1</v>
      </c>
      <c r="H170" s="150">
        <v>1.4999999999999999E-2</v>
      </c>
      <c r="I170" t="s">
        <v>358</v>
      </c>
      <c r="J170">
        <v>68</v>
      </c>
      <c r="K170" s="29">
        <v>1</v>
      </c>
      <c r="L170" t="s">
        <v>291</v>
      </c>
      <c r="M170">
        <v>345</v>
      </c>
    </row>
    <row r="171" spans="1:13">
      <c r="A171" t="s">
        <v>286</v>
      </c>
      <c r="B171" s="150">
        <v>0.45300000000000001</v>
      </c>
      <c r="C171" t="s">
        <v>357</v>
      </c>
      <c r="D171" s="150">
        <v>0.45300000000000001</v>
      </c>
      <c r="E171" t="s">
        <v>288</v>
      </c>
      <c r="F171">
        <v>1993</v>
      </c>
      <c r="G171">
        <v>0</v>
      </c>
      <c r="H171" s="150">
        <v>0</v>
      </c>
      <c r="I171" t="s">
        <v>358</v>
      </c>
      <c r="J171">
        <v>68</v>
      </c>
      <c r="K171" s="29">
        <v>1</v>
      </c>
      <c r="L171" t="s">
        <v>291</v>
      </c>
      <c r="M171">
        <v>345</v>
      </c>
    </row>
    <row r="172" spans="1:13">
      <c r="A172" t="s">
        <v>286</v>
      </c>
      <c r="B172" s="150">
        <v>0.45300000000000001</v>
      </c>
      <c r="C172" t="s">
        <v>357</v>
      </c>
      <c r="D172" s="150">
        <v>0.45300000000000001</v>
      </c>
      <c r="E172" t="s">
        <v>288</v>
      </c>
      <c r="F172">
        <v>1994</v>
      </c>
      <c r="G172">
        <v>1</v>
      </c>
      <c r="H172" s="150">
        <v>1.4999999999999999E-2</v>
      </c>
      <c r="I172" t="s">
        <v>358</v>
      </c>
      <c r="J172">
        <v>68</v>
      </c>
      <c r="K172" s="29">
        <v>1</v>
      </c>
      <c r="L172" t="s">
        <v>291</v>
      </c>
      <c r="M172">
        <v>345</v>
      </c>
    </row>
    <row r="173" spans="1:13">
      <c r="A173" t="s">
        <v>286</v>
      </c>
      <c r="B173" s="150">
        <v>0.45300000000000001</v>
      </c>
      <c r="C173" t="s">
        <v>357</v>
      </c>
      <c r="D173" s="150">
        <v>0.45300000000000001</v>
      </c>
      <c r="E173" t="s">
        <v>288</v>
      </c>
      <c r="F173">
        <v>1995</v>
      </c>
      <c r="G173">
        <v>1</v>
      </c>
      <c r="H173" s="150">
        <v>1.4999999999999999E-2</v>
      </c>
      <c r="I173" t="s">
        <v>358</v>
      </c>
      <c r="J173">
        <v>68</v>
      </c>
      <c r="K173" s="29">
        <v>1</v>
      </c>
      <c r="L173" t="s">
        <v>291</v>
      </c>
      <c r="M173">
        <v>345</v>
      </c>
    </row>
    <row r="174" spans="1:13">
      <c r="A174" t="s">
        <v>286</v>
      </c>
      <c r="B174" s="150">
        <v>0.45300000000000001</v>
      </c>
      <c r="C174" t="s">
        <v>357</v>
      </c>
      <c r="D174" s="150">
        <v>0.45300000000000001</v>
      </c>
      <c r="E174" t="s">
        <v>288</v>
      </c>
      <c r="F174">
        <v>1996</v>
      </c>
      <c r="G174">
        <v>0</v>
      </c>
      <c r="H174" s="150">
        <v>0</v>
      </c>
      <c r="I174" t="s">
        <v>358</v>
      </c>
      <c r="J174">
        <v>68</v>
      </c>
      <c r="K174" s="29">
        <v>1</v>
      </c>
      <c r="L174" t="s">
        <v>291</v>
      </c>
      <c r="M174">
        <v>345</v>
      </c>
    </row>
    <row r="175" spans="1:13">
      <c r="A175" t="s">
        <v>286</v>
      </c>
      <c r="B175" s="150">
        <v>0.45300000000000001</v>
      </c>
      <c r="C175" t="s">
        <v>357</v>
      </c>
      <c r="D175" s="150">
        <v>0.45300000000000001</v>
      </c>
      <c r="E175" t="s">
        <v>288</v>
      </c>
      <c r="F175">
        <v>1997</v>
      </c>
      <c r="G175">
        <v>0</v>
      </c>
      <c r="H175" s="150">
        <v>0</v>
      </c>
      <c r="I175" t="s">
        <v>358</v>
      </c>
      <c r="J175">
        <v>68</v>
      </c>
      <c r="K175" s="29">
        <v>1</v>
      </c>
      <c r="L175" t="s">
        <v>291</v>
      </c>
      <c r="M175">
        <v>345</v>
      </c>
    </row>
    <row r="176" spans="1:13">
      <c r="A176" t="s">
        <v>286</v>
      </c>
      <c r="B176" s="150">
        <v>0.45300000000000001</v>
      </c>
      <c r="C176" t="s">
        <v>357</v>
      </c>
      <c r="D176" s="150">
        <v>0.45300000000000001</v>
      </c>
      <c r="E176" t="s">
        <v>288</v>
      </c>
      <c r="F176">
        <v>1998</v>
      </c>
      <c r="G176">
        <v>0</v>
      </c>
      <c r="H176" s="150">
        <v>0</v>
      </c>
      <c r="I176" t="s">
        <v>358</v>
      </c>
      <c r="J176">
        <v>68</v>
      </c>
      <c r="K176" s="29">
        <v>1</v>
      </c>
      <c r="L176" t="s">
        <v>291</v>
      </c>
      <c r="M176">
        <v>345</v>
      </c>
    </row>
    <row r="177" spans="1:13">
      <c r="A177" t="s">
        <v>286</v>
      </c>
      <c r="B177" s="150">
        <v>0.45300000000000001</v>
      </c>
      <c r="C177" t="s">
        <v>357</v>
      </c>
      <c r="D177" s="150">
        <v>0.45300000000000001</v>
      </c>
      <c r="E177" t="s">
        <v>288</v>
      </c>
      <c r="F177">
        <v>1999</v>
      </c>
      <c r="G177">
        <v>0</v>
      </c>
      <c r="H177" s="150">
        <v>0</v>
      </c>
      <c r="I177" t="s">
        <v>358</v>
      </c>
      <c r="J177">
        <v>68</v>
      </c>
      <c r="K177" s="29">
        <v>1</v>
      </c>
      <c r="L177" t="s">
        <v>291</v>
      </c>
      <c r="M177">
        <v>345</v>
      </c>
    </row>
    <row r="178" spans="1:13">
      <c r="A178" t="s">
        <v>286</v>
      </c>
      <c r="B178" s="150">
        <v>0.45300000000000001</v>
      </c>
      <c r="C178" t="s">
        <v>357</v>
      </c>
      <c r="D178" s="150">
        <v>0.45300000000000001</v>
      </c>
      <c r="E178" t="s">
        <v>288</v>
      </c>
      <c r="F178">
        <v>2000</v>
      </c>
      <c r="G178">
        <v>0</v>
      </c>
      <c r="H178" s="150">
        <v>0</v>
      </c>
      <c r="I178" t="s">
        <v>358</v>
      </c>
      <c r="J178">
        <v>68</v>
      </c>
      <c r="K178" s="29">
        <v>1</v>
      </c>
      <c r="L178" t="s">
        <v>291</v>
      </c>
      <c r="M178">
        <v>345</v>
      </c>
    </row>
    <row r="179" spans="1:13">
      <c r="A179" t="s">
        <v>286</v>
      </c>
      <c r="B179" s="150">
        <v>0.45300000000000001</v>
      </c>
      <c r="C179" t="s">
        <v>357</v>
      </c>
      <c r="D179" s="150">
        <v>0.45300000000000001</v>
      </c>
      <c r="E179" t="s">
        <v>288</v>
      </c>
      <c r="F179">
        <v>2001</v>
      </c>
      <c r="G179">
        <v>0</v>
      </c>
      <c r="H179" s="150">
        <v>0</v>
      </c>
      <c r="I179" t="s">
        <v>358</v>
      </c>
      <c r="J179">
        <v>68</v>
      </c>
      <c r="K179" s="29">
        <v>1</v>
      </c>
      <c r="L179" t="s">
        <v>291</v>
      </c>
      <c r="M179">
        <v>345</v>
      </c>
    </row>
    <row r="180" spans="1:13">
      <c r="A180" t="s">
        <v>286</v>
      </c>
      <c r="B180" s="150">
        <v>0.45300000000000001</v>
      </c>
      <c r="C180" t="s">
        <v>357</v>
      </c>
      <c r="D180" s="150">
        <v>0.45300000000000001</v>
      </c>
      <c r="E180" t="s">
        <v>288</v>
      </c>
      <c r="F180">
        <v>2002</v>
      </c>
      <c r="G180">
        <v>0</v>
      </c>
      <c r="H180" s="150">
        <v>0</v>
      </c>
      <c r="I180" t="s">
        <v>358</v>
      </c>
      <c r="J180">
        <v>68</v>
      </c>
      <c r="K180" s="29">
        <v>1</v>
      </c>
      <c r="L180" t="s">
        <v>291</v>
      </c>
      <c r="M180">
        <v>345</v>
      </c>
    </row>
    <row r="181" spans="1:13">
      <c r="A181" t="s">
        <v>286</v>
      </c>
      <c r="B181" s="150">
        <v>0.45300000000000001</v>
      </c>
      <c r="C181" t="s">
        <v>357</v>
      </c>
      <c r="D181" s="150">
        <v>0.45300000000000001</v>
      </c>
      <c r="E181" t="s">
        <v>288</v>
      </c>
      <c r="F181">
        <v>2003</v>
      </c>
      <c r="G181">
        <v>0</v>
      </c>
      <c r="H181" s="150">
        <v>0</v>
      </c>
      <c r="I181" t="s">
        <v>358</v>
      </c>
      <c r="J181">
        <v>68</v>
      </c>
      <c r="K181" s="29">
        <v>1</v>
      </c>
      <c r="L181" t="s">
        <v>291</v>
      </c>
      <c r="M181">
        <v>345</v>
      </c>
    </row>
    <row r="182" spans="1:13">
      <c r="A182" t="s">
        <v>286</v>
      </c>
      <c r="B182" s="150">
        <v>0.45300000000000001</v>
      </c>
      <c r="C182" t="s">
        <v>357</v>
      </c>
      <c r="D182" s="150">
        <v>0.45300000000000001</v>
      </c>
      <c r="E182" t="s">
        <v>288</v>
      </c>
      <c r="F182">
        <v>2004</v>
      </c>
      <c r="G182">
        <v>0</v>
      </c>
      <c r="H182" s="150">
        <v>0</v>
      </c>
      <c r="I182" t="s">
        <v>358</v>
      </c>
      <c r="J182">
        <v>68</v>
      </c>
      <c r="K182" s="29">
        <v>1</v>
      </c>
      <c r="L182" t="s">
        <v>291</v>
      </c>
      <c r="M182">
        <v>345</v>
      </c>
    </row>
    <row r="183" spans="1:13">
      <c r="A183" t="s">
        <v>286</v>
      </c>
      <c r="B183" s="150">
        <v>0.45300000000000001</v>
      </c>
      <c r="C183" t="s">
        <v>357</v>
      </c>
      <c r="D183" s="150">
        <v>0.45300000000000001</v>
      </c>
      <c r="E183" t="s">
        <v>288</v>
      </c>
      <c r="F183">
        <v>2005</v>
      </c>
      <c r="G183">
        <v>0</v>
      </c>
      <c r="H183" s="150">
        <v>0</v>
      </c>
      <c r="I183" t="s">
        <v>358</v>
      </c>
      <c r="J183">
        <v>68</v>
      </c>
      <c r="K183" s="29">
        <v>1</v>
      </c>
      <c r="L183" t="s">
        <v>291</v>
      </c>
      <c r="M183">
        <v>345</v>
      </c>
    </row>
    <row r="184" spans="1:13">
      <c r="A184" t="s">
        <v>286</v>
      </c>
      <c r="B184" s="150">
        <v>0.45300000000000001</v>
      </c>
      <c r="C184" t="s">
        <v>357</v>
      </c>
      <c r="D184" s="150">
        <v>0.45300000000000001</v>
      </c>
      <c r="E184" t="s">
        <v>288</v>
      </c>
      <c r="F184">
        <v>2006</v>
      </c>
      <c r="G184">
        <v>0</v>
      </c>
      <c r="H184" s="150">
        <v>0</v>
      </c>
      <c r="I184" t="s">
        <v>358</v>
      </c>
      <c r="J184">
        <v>68</v>
      </c>
      <c r="K184" s="29">
        <v>1</v>
      </c>
      <c r="L184" t="s">
        <v>291</v>
      </c>
      <c r="M184">
        <v>345</v>
      </c>
    </row>
    <row r="185" spans="1:13">
      <c r="A185" t="s">
        <v>286</v>
      </c>
      <c r="B185" s="150">
        <v>0.45300000000000001</v>
      </c>
      <c r="C185" t="s">
        <v>357</v>
      </c>
      <c r="D185" s="150">
        <v>0.45300000000000001</v>
      </c>
      <c r="E185" t="s">
        <v>288</v>
      </c>
      <c r="F185">
        <v>2007</v>
      </c>
      <c r="G185">
        <v>0</v>
      </c>
      <c r="H185" s="150">
        <v>0</v>
      </c>
      <c r="I185" t="s">
        <v>358</v>
      </c>
      <c r="J185">
        <v>68</v>
      </c>
      <c r="K185" s="29">
        <v>1</v>
      </c>
      <c r="L185" t="s">
        <v>291</v>
      </c>
      <c r="M185">
        <v>345</v>
      </c>
    </row>
    <row r="186" spans="1:13">
      <c r="A186" t="s">
        <v>286</v>
      </c>
      <c r="B186" s="150">
        <v>0.45300000000000001</v>
      </c>
      <c r="C186" t="s">
        <v>357</v>
      </c>
      <c r="D186" s="150">
        <v>0.45300000000000001</v>
      </c>
      <c r="E186" t="s">
        <v>288</v>
      </c>
      <c r="F186">
        <v>2008</v>
      </c>
      <c r="G186">
        <v>0</v>
      </c>
      <c r="H186" s="150">
        <v>0</v>
      </c>
      <c r="I186" t="s">
        <v>358</v>
      </c>
      <c r="J186">
        <v>68</v>
      </c>
      <c r="K186" s="29">
        <v>1</v>
      </c>
      <c r="L186" t="s">
        <v>291</v>
      </c>
      <c r="M186">
        <v>345</v>
      </c>
    </row>
    <row r="187" spans="1:13">
      <c r="A187" t="s">
        <v>286</v>
      </c>
      <c r="B187" s="150">
        <v>0.45300000000000001</v>
      </c>
      <c r="C187" t="s">
        <v>357</v>
      </c>
      <c r="D187" s="150">
        <v>0.45300000000000001</v>
      </c>
      <c r="E187" t="s">
        <v>288</v>
      </c>
      <c r="F187">
        <v>2009</v>
      </c>
      <c r="G187">
        <v>0</v>
      </c>
      <c r="H187" s="150">
        <v>0</v>
      </c>
      <c r="I187" t="s">
        <v>358</v>
      </c>
      <c r="J187">
        <v>68</v>
      </c>
      <c r="K187" s="29">
        <v>1</v>
      </c>
      <c r="L187" t="s">
        <v>291</v>
      </c>
      <c r="M187">
        <v>345</v>
      </c>
    </row>
    <row r="188" spans="1:13">
      <c r="A188" t="s">
        <v>286</v>
      </c>
      <c r="B188" s="150">
        <v>0.45300000000000001</v>
      </c>
      <c r="C188" t="s">
        <v>357</v>
      </c>
      <c r="D188" s="150">
        <v>0.45300000000000001</v>
      </c>
      <c r="E188" t="s">
        <v>288</v>
      </c>
      <c r="F188">
        <v>2010</v>
      </c>
      <c r="G188">
        <v>0</v>
      </c>
      <c r="H188" s="150">
        <v>0</v>
      </c>
      <c r="I188" t="s">
        <v>358</v>
      </c>
      <c r="J188">
        <v>68</v>
      </c>
      <c r="K188" s="29">
        <v>1</v>
      </c>
      <c r="L188" t="s">
        <v>291</v>
      </c>
      <c r="M188">
        <v>345</v>
      </c>
    </row>
    <row r="189" spans="1:13">
      <c r="A189" t="s">
        <v>286</v>
      </c>
      <c r="B189" s="150">
        <v>0.45300000000000001</v>
      </c>
      <c r="C189" t="s">
        <v>357</v>
      </c>
      <c r="D189" s="150">
        <v>0.45300000000000001</v>
      </c>
      <c r="E189" t="s">
        <v>288</v>
      </c>
      <c r="F189">
        <v>2011</v>
      </c>
      <c r="G189">
        <v>0</v>
      </c>
      <c r="H189" s="150">
        <v>0</v>
      </c>
      <c r="I189" t="s">
        <v>358</v>
      </c>
      <c r="J189">
        <v>68</v>
      </c>
      <c r="K189" s="29">
        <v>1</v>
      </c>
      <c r="L189" t="s">
        <v>291</v>
      </c>
      <c r="M189">
        <v>345</v>
      </c>
    </row>
    <row r="190" spans="1:13">
      <c r="A190" t="s">
        <v>286</v>
      </c>
      <c r="B190" s="150">
        <v>0.45300000000000001</v>
      </c>
      <c r="C190" t="s">
        <v>357</v>
      </c>
      <c r="D190" s="150">
        <v>0.45300000000000001</v>
      </c>
      <c r="E190" t="s">
        <v>288</v>
      </c>
      <c r="F190">
        <v>2012</v>
      </c>
      <c r="G190">
        <v>0</v>
      </c>
      <c r="H190" s="150">
        <v>0</v>
      </c>
      <c r="I190" t="s">
        <v>358</v>
      </c>
      <c r="J190">
        <v>68</v>
      </c>
      <c r="K190" s="29">
        <v>1</v>
      </c>
      <c r="L190" t="s">
        <v>291</v>
      </c>
      <c r="M190">
        <v>345</v>
      </c>
    </row>
    <row r="191" spans="1:13">
      <c r="A191" t="s">
        <v>286</v>
      </c>
      <c r="B191" s="150">
        <v>0.45300000000000001</v>
      </c>
      <c r="C191" t="s">
        <v>357</v>
      </c>
      <c r="D191" s="150">
        <v>0.45300000000000001</v>
      </c>
      <c r="E191" t="s">
        <v>288</v>
      </c>
      <c r="F191">
        <v>2013</v>
      </c>
      <c r="G191">
        <v>0</v>
      </c>
      <c r="H191" s="150">
        <v>0</v>
      </c>
      <c r="I191" t="s">
        <v>358</v>
      </c>
      <c r="J191">
        <v>68</v>
      </c>
      <c r="K191" s="29">
        <v>1</v>
      </c>
      <c r="L191" t="s">
        <v>291</v>
      </c>
      <c r="M191">
        <v>345</v>
      </c>
    </row>
    <row r="192" spans="1:13">
      <c r="A192" t="s">
        <v>286</v>
      </c>
      <c r="B192" s="150">
        <v>0.45300000000000001</v>
      </c>
      <c r="C192" t="s">
        <v>357</v>
      </c>
      <c r="D192" s="150">
        <v>0.45300000000000001</v>
      </c>
      <c r="E192" t="s">
        <v>288</v>
      </c>
      <c r="F192">
        <v>2014</v>
      </c>
      <c r="G192">
        <v>0</v>
      </c>
      <c r="H192" s="150">
        <v>0</v>
      </c>
      <c r="I192" t="s">
        <v>358</v>
      </c>
      <c r="J192">
        <v>68</v>
      </c>
      <c r="K192" s="29">
        <v>1</v>
      </c>
      <c r="L192" t="s">
        <v>291</v>
      </c>
      <c r="M192">
        <v>345</v>
      </c>
    </row>
    <row r="193" spans="1:13">
      <c r="A193" t="s">
        <v>286</v>
      </c>
      <c r="B193" s="150">
        <v>0.45300000000000001</v>
      </c>
      <c r="C193" t="s">
        <v>357</v>
      </c>
      <c r="D193" s="150">
        <v>0.45300000000000001</v>
      </c>
      <c r="E193" t="s">
        <v>288</v>
      </c>
      <c r="F193">
        <v>2015</v>
      </c>
      <c r="G193">
        <v>0</v>
      </c>
      <c r="H193" s="150">
        <v>0</v>
      </c>
      <c r="I193" t="s">
        <v>358</v>
      </c>
      <c r="J193">
        <v>68</v>
      </c>
      <c r="K193" s="29">
        <v>1</v>
      </c>
      <c r="L193" t="s">
        <v>291</v>
      </c>
      <c r="M193">
        <v>345</v>
      </c>
    </row>
    <row r="194" spans="1:13">
      <c r="A194" t="s">
        <v>286</v>
      </c>
      <c r="B194" s="150">
        <v>0.45300000000000001</v>
      </c>
      <c r="C194" t="s">
        <v>357</v>
      </c>
      <c r="D194" s="150">
        <v>0.45300000000000001</v>
      </c>
      <c r="E194" t="s">
        <v>288</v>
      </c>
      <c r="F194">
        <v>2016</v>
      </c>
      <c r="G194">
        <v>0</v>
      </c>
      <c r="H194" s="150">
        <v>0</v>
      </c>
      <c r="I194" t="s">
        <v>358</v>
      </c>
      <c r="J194">
        <v>68</v>
      </c>
      <c r="K194" s="29">
        <v>1</v>
      </c>
      <c r="L194" t="s">
        <v>291</v>
      </c>
      <c r="M194">
        <v>345</v>
      </c>
    </row>
    <row r="195" spans="1:13">
      <c r="A195" t="s">
        <v>286</v>
      </c>
      <c r="B195" s="150">
        <v>0.45300000000000001</v>
      </c>
      <c r="C195" t="s">
        <v>359</v>
      </c>
      <c r="D195" s="150">
        <v>0.44700000000000001</v>
      </c>
      <c r="E195" t="s">
        <v>288</v>
      </c>
      <c r="F195">
        <v>1</v>
      </c>
      <c r="G195">
        <v>5</v>
      </c>
      <c r="H195" s="150">
        <v>7.4999999999999997E-2</v>
      </c>
      <c r="I195" t="s">
        <v>360</v>
      </c>
      <c r="J195">
        <v>67</v>
      </c>
      <c r="K195" s="29">
        <v>1</v>
      </c>
      <c r="L195" t="s">
        <v>291</v>
      </c>
      <c r="M195">
        <v>345</v>
      </c>
    </row>
    <row r="196" spans="1:13">
      <c r="A196" t="s">
        <v>286</v>
      </c>
      <c r="B196" s="150">
        <v>0.45300000000000001</v>
      </c>
      <c r="C196" t="s">
        <v>359</v>
      </c>
      <c r="D196" s="150">
        <v>0.44700000000000001</v>
      </c>
      <c r="E196" t="s">
        <v>288</v>
      </c>
      <c r="F196">
        <v>2</v>
      </c>
      <c r="G196">
        <v>5</v>
      </c>
      <c r="H196" s="150">
        <v>7.4999999999999997E-2</v>
      </c>
      <c r="I196" t="s">
        <v>360</v>
      </c>
      <c r="J196">
        <v>67</v>
      </c>
      <c r="K196" s="29">
        <v>1</v>
      </c>
      <c r="L196" t="s">
        <v>291</v>
      </c>
      <c r="M196">
        <v>345</v>
      </c>
    </row>
    <row r="197" spans="1:13">
      <c r="A197" t="s">
        <v>286</v>
      </c>
      <c r="B197" s="150">
        <v>0.45300000000000001</v>
      </c>
      <c r="C197" t="s">
        <v>359</v>
      </c>
      <c r="D197" s="150">
        <v>0.44700000000000001</v>
      </c>
      <c r="E197" t="s">
        <v>288</v>
      </c>
      <c r="F197">
        <v>3</v>
      </c>
      <c r="G197">
        <v>6</v>
      </c>
      <c r="H197" s="150">
        <v>0.09</v>
      </c>
      <c r="I197" t="s">
        <v>360</v>
      </c>
      <c r="J197">
        <v>67</v>
      </c>
      <c r="K197" s="29">
        <v>1</v>
      </c>
      <c r="L197" t="s">
        <v>291</v>
      </c>
      <c r="M197">
        <v>345</v>
      </c>
    </row>
    <row r="198" spans="1:13">
      <c r="A198" t="s">
        <v>286</v>
      </c>
      <c r="B198" s="150">
        <v>0.45300000000000001</v>
      </c>
      <c r="C198" t="s">
        <v>359</v>
      </c>
      <c r="D198" s="150">
        <v>0.44700000000000001</v>
      </c>
      <c r="E198" t="s">
        <v>288</v>
      </c>
      <c r="F198">
        <v>4</v>
      </c>
      <c r="G198">
        <v>0</v>
      </c>
      <c r="H198" s="150">
        <v>0</v>
      </c>
      <c r="I198" t="s">
        <v>360</v>
      </c>
      <c r="J198">
        <v>67</v>
      </c>
      <c r="K198" s="29">
        <v>1</v>
      </c>
      <c r="L198" t="s">
        <v>291</v>
      </c>
      <c r="M198">
        <v>345</v>
      </c>
    </row>
    <row r="199" spans="1:13">
      <c r="A199" t="s">
        <v>286</v>
      </c>
      <c r="B199" s="150">
        <v>0.45300000000000001</v>
      </c>
      <c r="C199" t="s">
        <v>359</v>
      </c>
      <c r="D199" s="150">
        <v>0.44700000000000001</v>
      </c>
      <c r="E199" t="s">
        <v>288</v>
      </c>
      <c r="F199">
        <v>5</v>
      </c>
      <c r="G199">
        <v>4</v>
      </c>
      <c r="H199" s="150">
        <v>0.06</v>
      </c>
      <c r="I199" t="s">
        <v>360</v>
      </c>
      <c r="J199">
        <v>67</v>
      </c>
      <c r="K199" s="29">
        <v>1</v>
      </c>
      <c r="L199" t="s">
        <v>291</v>
      </c>
      <c r="M199">
        <v>345</v>
      </c>
    </row>
    <row r="200" spans="1:13">
      <c r="A200" t="s">
        <v>286</v>
      </c>
      <c r="B200" s="150">
        <v>0.45300000000000001</v>
      </c>
      <c r="C200" t="s">
        <v>359</v>
      </c>
      <c r="D200" s="150">
        <v>0.44700000000000001</v>
      </c>
      <c r="E200" t="s">
        <v>288</v>
      </c>
      <c r="F200">
        <v>6</v>
      </c>
      <c r="G200">
        <v>9</v>
      </c>
      <c r="H200" s="150">
        <v>0.13400000000000001</v>
      </c>
      <c r="I200" t="s">
        <v>360</v>
      </c>
      <c r="J200">
        <v>67</v>
      </c>
      <c r="K200" s="29">
        <v>1</v>
      </c>
      <c r="L200" t="s">
        <v>291</v>
      </c>
      <c r="M200">
        <v>345</v>
      </c>
    </row>
    <row r="201" spans="1:13">
      <c r="A201" t="s">
        <v>286</v>
      </c>
      <c r="B201" s="150">
        <v>0.45300000000000001</v>
      </c>
      <c r="C201" t="s">
        <v>359</v>
      </c>
      <c r="D201" s="150">
        <v>0.44700000000000001</v>
      </c>
      <c r="E201" t="s">
        <v>288</v>
      </c>
      <c r="F201">
        <v>7</v>
      </c>
      <c r="G201">
        <v>5</v>
      </c>
      <c r="H201" s="150">
        <v>7.4999999999999997E-2</v>
      </c>
      <c r="I201" t="s">
        <v>360</v>
      </c>
      <c r="J201">
        <v>67</v>
      </c>
      <c r="K201" s="29">
        <v>1</v>
      </c>
      <c r="L201" t="s">
        <v>291</v>
      </c>
      <c r="M201">
        <v>345</v>
      </c>
    </row>
    <row r="202" spans="1:13">
      <c r="A202" t="s">
        <v>286</v>
      </c>
      <c r="B202" s="150">
        <v>0.45300000000000001</v>
      </c>
      <c r="C202" t="s">
        <v>359</v>
      </c>
      <c r="D202" s="150">
        <v>0.44700000000000001</v>
      </c>
      <c r="E202" t="s">
        <v>288</v>
      </c>
      <c r="F202">
        <v>8</v>
      </c>
      <c r="G202">
        <v>5</v>
      </c>
      <c r="H202" s="150">
        <v>7.4999999999999997E-2</v>
      </c>
      <c r="I202" t="s">
        <v>360</v>
      </c>
      <c r="J202">
        <v>67</v>
      </c>
      <c r="K202" s="29">
        <v>1</v>
      </c>
      <c r="L202" t="s">
        <v>291</v>
      </c>
      <c r="M202">
        <v>345</v>
      </c>
    </row>
    <row r="203" spans="1:13">
      <c r="A203" t="s">
        <v>286</v>
      </c>
      <c r="B203" s="150">
        <v>0.45300000000000001</v>
      </c>
      <c r="C203" t="s">
        <v>359</v>
      </c>
      <c r="D203" s="150">
        <v>0.44700000000000001</v>
      </c>
      <c r="E203" t="s">
        <v>288</v>
      </c>
      <c r="F203">
        <v>9</v>
      </c>
      <c r="G203">
        <v>8</v>
      </c>
      <c r="H203" s="150">
        <v>0.11899999999999999</v>
      </c>
      <c r="I203" t="s">
        <v>360</v>
      </c>
      <c r="J203">
        <v>67</v>
      </c>
      <c r="K203" s="29">
        <v>1</v>
      </c>
      <c r="L203" t="s">
        <v>291</v>
      </c>
      <c r="M203">
        <v>345</v>
      </c>
    </row>
    <row r="204" spans="1:13">
      <c r="A204" t="s">
        <v>286</v>
      </c>
      <c r="B204" s="150">
        <v>0.45300000000000001</v>
      </c>
      <c r="C204" t="s">
        <v>359</v>
      </c>
      <c r="D204" s="150">
        <v>0.44700000000000001</v>
      </c>
      <c r="E204" t="s">
        <v>288</v>
      </c>
      <c r="F204">
        <v>10</v>
      </c>
      <c r="G204">
        <v>8</v>
      </c>
      <c r="H204" s="150">
        <v>0.11899999999999999</v>
      </c>
      <c r="I204" t="s">
        <v>360</v>
      </c>
      <c r="J204">
        <v>67</v>
      </c>
      <c r="K204" s="29">
        <v>1</v>
      </c>
      <c r="L204" t="s">
        <v>291</v>
      </c>
      <c r="M204">
        <v>345</v>
      </c>
    </row>
    <row r="205" spans="1:13">
      <c r="A205" t="s">
        <v>286</v>
      </c>
      <c r="B205" s="150">
        <v>0.45300000000000001</v>
      </c>
      <c r="C205" t="s">
        <v>359</v>
      </c>
      <c r="D205" s="150">
        <v>0.44700000000000001</v>
      </c>
      <c r="E205" t="s">
        <v>288</v>
      </c>
      <c r="F205">
        <v>11</v>
      </c>
      <c r="G205">
        <v>7</v>
      </c>
      <c r="H205" s="150">
        <v>0.104</v>
      </c>
      <c r="I205" t="s">
        <v>360</v>
      </c>
      <c r="J205">
        <v>67</v>
      </c>
      <c r="K205" s="29">
        <v>1</v>
      </c>
      <c r="L205" t="s">
        <v>291</v>
      </c>
      <c r="M205">
        <v>345</v>
      </c>
    </row>
    <row r="206" spans="1:13">
      <c r="A206" t="s">
        <v>286</v>
      </c>
      <c r="B206" s="150">
        <v>0.45300000000000001</v>
      </c>
      <c r="C206" t="s">
        <v>359</v>
      </c>
      <c r="D206" s="150">
        <v>0.44700000000000001</v>
      </c>
      <c r="E206" t="s">
        <v>288</v>
      </c>
      <c r="F206">
        <v>12</v>
      </c>
      <c r="G206">
        <v>5</v>
      </c>
      <c r="H206" s="150">
        <v>7.4999999999999997E-2</v>
      </c>
      <c r="I206" t="s">
        <v>360</v>
      </c>
      <c r="J206">
        <v>67</v>
      </c>
      <c r="K206" s="29">
        <v>1</v>
      </c>
      <c r="L206" t="s">
        <v>291</v>
      </c>
      <c r="M206">
        <v>345</v>
      </c>
    </row>
    <row r="207" spans="1:13">
      <c r="A207" t="s">
        <v>286</v>
      </c>
      <c r="B207" s="150">
        <v>0.45300000000000001</v>
      </c>
      <c r="C207" t="s">
        <v>361</v>
      </c>
      <c r="D207" s="150">
        <v>0.45300000000000001</v>
      </c>
      <c r="E207" t="s">
        <v>288</v>
      </c>
      <c r="F207" t="s">
        <v>362</v>
      </c>
      <c r="G207">
        <v>24</v>
      </c>
      <c r="H207" s="150">
        <v>0.35299999999999998</v>
      </c>
      <c r="I207" t="s">
        <v>363</v>
      </c>
      <c r="J207">
        <v>68</v>
      </c>
      <c r="K207" s="29">
        <v>1</v>
      </c>
      <c r="L207" t="s">
        <v>291</v>
      </c>
      <c r="M207">
        <v>345</v>
      </c>
    </row>
    <row r="208" spans="1:13">
      <c r="A208" t="s">
        <v>286</v>
      </c>
      <c r="B208" s="150">
        <v>0.45300000000000001</v>
      </c>
      <c r="C208" t="s">
        <v>361</v>
      </c>
      <c r="D208" s="150">
        <v>0.45300000000000001</v>
      </c>
      <c r="E208" t="s">
        <v>288</v>
      </c>
      <c r="F208" t="s">
        <v>364</v>
      </c>
      <c r="G208">
        <v>30</v>
      </c>
      <c r="H208" s="150">
        <v>0.441</v>
      </c>
      <c r="I208" t="s">
        <v>363</v>
      </c>
      <c r="J208">
        <v>68</v>
      </c>
      <c r="K208" s="29">
        <v>1</v>
      </c>
      <c r="L208" t="s">
        <v>291</v>
      </c>
      <c r="M208">
        <v>345</v>
      </c>
    </row>
    <row r="209" spans="1:13">
      <c r="A209" t="s">
        <v>286</v>
      </c>
      <c r="B209" s="150">
        <v>0.45300000000000001</v>
      </c>
      <c r="C209" t="s">
        <v>361</v>
      </c>
      <c r="D209" s="150">
        <v>0.45300000000000001</v>
      </c>
      <c r="E209" t="s">
        <v>288</v>
      </c>
      <c r="F209" t="s">
        <v>365</v>
      </c>
      <c r="G209">
        <v>12</v>
      </c>
      <c r="H209" s="150">
        <v>0.17599999999999999</v>
      </c>
      <c r="I209" t="s">
        <v>363</v>
      </c>
      <c r="J209">
        <v>68</v>
      </c>
      <c r="K209" s="29">
        <v>1</v>
      </c>
      <c r="L209" t="s">
        <v>291</v>
      </c>
      <c r="M209">
        <v>345</v>
      </c>
    </row>
    <row r="210" spans="1:13">
      <c r="A210" t="s">
        <v>286</v>
      </c>
      <c r="B210" s="150">
        <v>0.45300000000000001</v>
      </c>
      <c r="C210" t="s">
        <v>361</v>
      </c>
      <c r="D210" s="150">
        <v>0.45300000000000001</v>
      </c>
      <c r="E210" t="s">
        <v>288</v>
      </c>
      <c r="F210" t="s">
        <v>366</v>
      </c>
      <c r="G210">
        <v>2</v>
      </c>
      <c r="H210" s="150">
        <v>2.9000000000000001E-2</v>
      </c>
      <c r="I210" t="s">
        <v>363</v>
      </c>
      <c r="J210">
        <v>68</v>
      </c>
      <c r="K210" s="29">
        <v>1</v>
      </c>
      <c r="L210" t="s">
        <v>291</v>
      </c>
      <c r="M210">
        <v>345</v>
      </c>
    </row>
    <row r="211" spans="1:13">
      <c r="A211" t="s">
        <v>286</v>
      </c>
      <c r="B211" s="150">
        <v>0.45300000000000001</v>
      </c>
      <c r="C211" t="s">
        <v>361</v>
      </c>
      <c r="D211" s="150">
        <v>0.45300000000000001</v>
      </c>
      <c r="E211" t="s">
        <v>288</v>
      </c>
      <c r="F211" t="s">
        <v>367</v>
      </c>
      <c r="G211">
        <v>0</v>
      </c>
      <c r="H211" s="150">
        <v>0</v>
      </c>
      <c r="I211" t="s">
        <v>363</v>
      </c>
      <c r="J211">
        <v>68</v>
      </c>
      <c r="K211" s="29">
        <v>1</v>
      </c>
      <c r="L211" t="s">
        <v>291</v>
      </c>
      <c r="M211">
        <v>345</v>
      </c>
    </row>
    <row r="212" spans="1:13">
      <c r="A212" t="s">
        <v>286</v>
      </c>
      <c r="B212" s="150">
        <v>0.45300000000000001</v>
      </c>
      <c r="C212" t="s">
        <v>361</v>
      </c>
      <c r="D212" s="150">
        <v>0.45300000000000001</v>
      </c>
      <c r="E212" t="s">
        <v>288</v>
      </c>
      <c r="F212" t="s">
        <v>368</v>
      </c>
      <c r="G212">
        <v>0</v>
      </c>
      <c r="H212" s="150">
        <v>0</v>
      </c>
      <c r="I212" t="s">
        <v>363</v>
      </c>
      <c r="J212">
        <v>68</v>
      </c>
      <c r="K212" s="29">
        <v>1</v>
      </c>
      <c r="L212" t="s">
        <v>291</v>
      </c>
      <c r="M212">
        <v>345</v>
      </c>
    </row>
    <row r="213" spans="1:13">
      <c r="A213" t="s">
        <v>369</v>
      </c>
      <c r="B213" s="150">
        <v>0.153</v>
      </c>
      <c r="C213" t="s">
        <v>370</v>
      </c>
      <c r="D213" s="150">
        <v>0</v>
      </c>
      <c r="E213" t="s">
        <v>288</v>
      </c>
      <c r="F213" t="s">
        <v>371</v>
      </c>
      <c r="G213">
        <v>0</v>
      </c>
      <c r="I213" t="s">
        <v>372</v>
      </c>
      <c r="J213">
        <v>0</v>
      </c>
      <c r="L213" t="s">
        <v>373</v>
      </c>
      <c r="M213">
        <v>46</v>
      </c>
    </row>
    <row r="214" spans="1:13">
      <c r="A214" t="s">
        <v>369</v>
      </c>
      <c r="B214" s="150">
        <v>0.153</v>
      </c>
      <c r="C214" t="s">
        <v>370</v>
      </c>
      <c r="D214" s="150">
        <v>0</v>
      </c>
      <c r="E214" t="s">
        <v>288</v>
      </c>
      <c r="F214" t="s">
        <v>374</v>
      </c>
      <c r="G214">
        <v>0</v>
      </c>
      <c r="I214" t="s">
        <v>372</v>
      </c>
      <c r="J214">
        <v>0</v>
      </c>
      <c r="L214" t="s">
        <v>373</v>
      </c>
      <c r="M214">
        <v>46</v>
      </c>
    </row>
    <row r="215" spans="1:13">
      <c r="A215" t="s">
        <v>369</v>
      </c>
      <c r="B215" s="150">
        <v>0.153</v>
      </c>
      <c r="C215" t="s">
        <v>370</v>
      </c>
      <c r="D215" s="150">
        <v>0</v>
      </c>
      <c r="E215" t="s">
        <v>288</v>
      </c>
      <c r="F215" t="s">
        <v>375</v>
      </c>
      <c r="G215">
        <v>0</v>
      </c>
      <c r="I215" t="s">
        <v>372</v>
      </c>
      <c r="J215">
        <v>0</v>
      </c>
      <c r="L215" t="s">
        <v>373</v>
      </c>
      <c r="M215">
        <v>46</v>
      </c>
    </row>
    <row r="216" spans="1:13">
      <c r="A216" t="s">
        <v>369</v>
      </c>
      <c r="B216" s="150">
        <v>0.153</v>
      </c>
      <c r="C216" t="s">
        <v>370</v>
      </c>
      <c r="D216" s="150">
        <v>0</v>
      </c>
      <c r="E216" t="s">
        <v>288</v>
      </c>
      <c r="F216" t="s">
        <v>376</v>
      </c>
      <c r="G216">
        <v>0</v>
      </c>
      <c r="I216" t="s">
        <v>372</v>
      </c>
      <c r="J216">
        <v>0</v>
      </c>
      <c r="L216" t="s">
        <v>373</v>
      </c>
      <c r="M216">
        <v>46</v>
      </c>
    </row>
    <row r="217" spans="1:13">
      <c r="A217" t="s">
        <v>369</v>
      </c>
      <c r="B217" s="150">
        <v>0.153</v>
      </c>
      <c r="C217" t="s">
        <v>370</v>
      </c>
      <c r="D217" s="150">
        <v>0</v>
      </c>
      <c r="E217" t="s">
        <v>288</v>
      </c>
      <c r="F217" t="s">
        <v>377</v>
      </c>
      <c r="G217">
        <v>0</v>
      </c>
      <c r="I217" t="s">
        <v>372</v>
      </c>
      <c r="J217">
        <v>0</v>
      </c>
      <c r="L217" t="s">
        <v>373</v>
      </c>
      <c r="M217">
        <v>46</v>
      </c>
    </row>
    <row r="218" spans="1:13">
      <c r="A218" t="s">
        <v>369</v>
      </c>
      <c r="B218" s="150">
        <v>0.153</v>
      </c>
      <c r="C218" t="s">
        <v>370</v>
      </c>
      <c r="D218" s="150">
        <v>0</v>
      </c>
      <c r="E218" t="s">
        <v>288</v>
      </c>
      <c r="F218" t="s">
        <v>378</v>
      </c>
      <c r="G218">
        <v>0</v>
      </c>
      <c r="I218" t="s">
        <v>372</v>
      </c>
      <c r="J218">
        <v>0</v>
      </c>
      <c r="L218" t="s">
        <v>373</v>
      </c>
      <c r="M218">
        <v>46</v>
      </c>
    </row>
    <row r="219" spans="1:13">
      <c r="A219" t="s">
        <v>369</v>
      </c>
      <c r="B219" s="150">
        <v>0.153</v>
      </c>
      <c r="C219" t="s">
        <v>370</v>
      </c>
      <c r="D219" s="150">
        <v>0</v>
      </c>
      <c r="E219" t="s">
        <v>288</v>
      </c>
      <c r="F219" t="s">
        <v>379</v>
      </c>
      <c r="G219">
        <v>0</v>
      </c>
      <c r="I219" t="s">
        <v>372</v>
      </c>
      <c r="J219">
        <v>0</v>
      </c>
      <c r="L219" t="s">
        <v>373</v>
      </c>
      <c r="M219">
        <v>46</v>
      </c>
    </row>
    <row r="220" spans="1:13">
      <c r="A220" t="s">
        <v>369</v>
      </c>
      <c r="B220" s="150">
        <v>0.153</v>
      </c>
      <c r="C220" t="s">
        <v>370</v>
      </c>
      <c r="D220" s="150">
        <v>0</v>
      </c>
      <c r="E220" t="s">
        <v>288</v>
      </c>
      <c r="F220" t="s">
        <v>380</v>
      </c>
      <c r="G220">
        <v>0</v>
      </c>
      <c r="I220" t="s">
        <v>372</v>
      </c>
      <c r="J220">
        <v>0</v>
      </c>
      <c r="L220" t="s">
        <v>373</v>
      </c>
      <c r="M220">
        <v>46</v>
      </c>
    </row>
    <row r="221" spans="1:13">
      <c r="A221" t="s">
        <v>369</v>
      </c>
      <c r="B221" s="150">
        <v>0.153</v>
      </c>
      <c r="C221" t="s">
        <v>370</v>
      </c>
      <c r="D221" s="150">
        <v>0</v>
      </c>
      <c r="E221" t="s">
        <v>288</v>
      </c>
      <c r="F221" t="s">
        <v>381</v>
      </c>
      <c r="G221">
        <v>0</v>
      </c>
      <c r="I221" t="s">
        <v>372</v>
      </c>
      <c r="J221">
        <v>0</v>
      </c>
      <c r="L221" t="s">
        <v>373</v>
      </c>
      <c r="M221">
        <v>46</v>
      </c>
    </row>
    <row r="222" spans="1:13">
      <c r="A222" t="s">
        <v>369</v>
      </c>
      <c r="B222" s="150">
        <v>0.153</v>
      </c>
      <c r="C222" t="s">
        <v>370</v>
      </c>
      <c r="D222" s="150">
        <v>0</v>
      </c>
      <c r="E222" t="s">
        <v>288</v>
      </c>
      <c r="F222" t="s">
        <v>382</v>
      </c>
      <c r="G222">
        <v>0</v>
      </c>
      <c r="I222" t="s">
        <v>372</v>
      </c>
      <c r="J222">
        <v>0</v>
      </c>
      <c r="L222" t="s">
        <v>373</v>
      </c>
      <c r="M222">
        <v>46</v>
      </c>
    </row>
    <row r="223" spans="1:13">
      <c r="A223" t="s">
        <v>369</v>
      </c>
      <c r="B223" s="150">
        <v>0.153</v>
      </c>
      <c r="C223" t="s">
        <v>370</v>
      </c>
      <c r="D223" s="150">
        <v>0</v>
      </c>
      <c r="E223" t="s">
        <v>288</v>
      </c>
      <c r="F223" t="s">
        <v>383</v>
      </c>
      <c r="G223">
        <v>0</v>
      </c>
      <c r="I223" t="s">
        <v>372</v>
      </c>
      <c r="J223">
        <v>0</v>
      </c>
      <c r="L223" t="s">
        <v>373</v>
      </c>
      <c r="M223">
        <v>46</v>
      </c>
    </row>
    <row r="224" spans="1:13">
      <c r="A224" t="s">
        <v>369</v>
      </c>
      <c r="B224" s="150">
        <v>0.153</v>
      </c>
      <c r="C224" t="s">
        <v>370</v>
      </c>
      <c r="D224" s="150">
        <v>0</v>
      </c>
      <c r="E224" t="s">
        <v>288</v>
      </c>
      <c r="F224" t="s">
        <v>384</v>
      </c>
      <c r="G224">
        <v>0</v>
      </c>
      <c r="I224" t="s">
        <v>372</v>
      </c>
      <c r="J224">
        <v>0</v>
      </c>
      <c r="L224" t="s">
        <v>373</v>
      </c>
      <c r="M224">
        <v>46</v>
      </c>
    </row>
    <row r="225" spans="1:13">
      <c r="A225" t="s">
        <v>369</v>
      </c>
      <c r="B225" s="150">
        <v>0.153</v>
      </c>
      <c r="C225" t="s">
        <v>370</v>
      </c>
      <c r="D225" s="150">
        <v>0</v>
      </c>
      <c r="E225" t="s">
        <v>288</v>
      </c>
      <c r="F225" t="s">
        <v>385</v>
      </c>
      <c r="G225">
        <v>0</v>
      </c>
      <c r="I225" t="s">
        <v>372</v>
      </c>
      <c r="J225">
        <v>0</v>
      </c>
      <c r="L225" t="s">
        <v>373</v>
      </c>
      <c r="M225">
        <v>46</v>
      </c>
    </row>
    <row r="226" spans="1:13">
      <c r="A226" t="s">
        <v>369</v>
      </c>
      <c r="B226" s="150">
        <v>0.153</v>
      </c>
      <c r="C226" t="s">
        <v>370</v>
      </c>
      <c r="D226" s="150">
        <v>0</v>
      </c>
      <c r="E226" t="s">
        <v>288</v>
      </c>
      <c r="F226" t="s">
        <v>386</v>
      </c>
      <c r="G226">
        <v>0</v>
      </c>
      <c r="I226" t="s">
        <v>372</v>
      </c>
      <c r="J226">
        <v>0</v>
      </c>
      <c r="L226" t="s">
        <v>373</v>
      </c>
      <c r="M226">
        <v>46</v>
      </c>
    </row>
    <row r="227" spans="1:13">
      <c r="A227" t="s">
        <v>369</v>
      </c>
      <c r="B227" s="150">
        <v>0.153</v>
      </c>
      <c r="C227" t="s">
        <v>370</v>
      </c>
      <c r="D227" s="150">
        <v>0</v>
      </c>
      <c r="E227" t="s">
        <v>288</v>
      </c>
      <c r="F227" t="s">
        <v>387</v>
      </c>
      <c r="G227">
        <v>0</v>
      </c>
      <c r="I227" t="s">
        <v>372</v>
      </c>
      <c r="J227">
        <v>0</v>
      </c>
      <c r="L227" t="s">
        <v>373</v>
      </c>
      <c r="M227">
        <v>46</v>
      </c>
    </row>
    <row r="228" spans="1:13">
      <c r="A228" t="s">
        <v>369</v>
      </c>
      <c r="B228" s="150">
        <v>0.153</v>
      </c>
      <c r="C228" t="s">
        <v>370</v>
      </c>
      <c r="D228" s="150">
        <v>0</v>
      </c>
      <c r="E228" t="s">
        <v>288</v>
      </c>
      <c r="F228" t="s">
        <v>388</v>
      </c>
      <c r="G228">
        <v>0</v>
      </c>
      <c r="I228" t="s">
        <v>372</v>
      </c>
      <c r="J228">
        <v>0</v>
      </c>
      <c r="L228" t="s">
        <v>373</v>
      </c>
      <c r="M228">
        <v>46</v>
      </c>
    </row>
    <row r="229" spans="1:13">
      <c r="A229" t="s">
        <v>369</v>
      </c>
      <c r="B229" s="150">
        <v>0.153</v>
      </c>
      <c r="C229" t="s">
        <v>370</v>
      </c>
      <c r="D229" s="150">
        <v>0</v>
      </c>
      <c r="E229" t="s">
        <v>288</v>
      </c>
      <c r="F229" t="s">
        <v>389</v>
      </c>
      <c r="G229">
        <v>0</v>
      </c>
      <c r="I229" t="s">
        <v>372</v>
      </c>
      <c r="J229">
        <v>0</v>
      </c>
      <c r="L229" t="s">
        <v>373</v>
      </c>
      <c r="M229">
        <v>46</v>
      </c>
    </row>
    <row r="230" spans="1:13">
      <c r="A230" t="s">
        <v>369</v>
      </c>
      <c r="B230" s="150">
        <v>0.153</v>
      </c>
      <c r="C230" t="s">
        <v>370</v>
      </c>
      <c r="D230" s="150">
        <v>0</v>
      </c>
      <c r="E230" t="s">
        <v>288</v>
      </c>
      <c r="F230" t="s">
        <v>390</v>
      </c>
      <c r="G230">
        <v>0</v>
      </c>
      <c r="I230" t="s">
        <v>372</v>
      </c>
      <c r="J230">
        <v>0</v>
      </c>
      <c r="L230" t="s">
        <v>373</v>
      </c>
      <c r="M230">
        <v>46</v>
      </c>
    </row>
    <row r="231" spans="1:13">
      <c r="A231" t="s">
        <v>369</v>
      </c>
      <c r="B231" s="150">
        <v>0.153</v>
      </c>
      <c r="C231" t="s">
        <v>391</v>
      </c>
      <c r="D231" s="150">
        <v>0</v>
      </c>
      <c r="E231" t="s">
        <v>288</v>
      </c>
      <c r="F231" t="s">
        <v>392</v>
      </c>
      <c r="G231">
        <v>0</v>
      </c>
      <c r="I231" t="s">
        <v>393</v>
      </c>
      <c r="J231">
        <v>0</v>
      </c>
      <c r="L231" t="s">
        <v>373</v>
      </c>
      <c r="M231">
        <v>46</v>
      </c>
    </row>
    <row r="232" spans="1:13">
      <c r="A232" t="s">
        <v>369</v>
      </c>
      <c r="B232" s="150">
        <v>0.153</v>
      </c>
      <c r="C232" t="s">
        <v>391</v>
      </c>
      <c r="D232" s="150">
        <v>0</v>
      </c>
      <c r="E232" t="s">
        <v>288</v>
      </c>
      <c r="F232" t="s">
        <v>394</v>
      </c>
      <c r="G232">
        <v>0</v>
      </c>
      <c r="I232" t="s">
        <v>393</v>
      </c>
      <c r="J232">
        <v>0</v>
      </c>
      <c r="L232" t="s">
        <v>373</v>
      </c>
      <c r="M232">
        <v>46</v>
      </c>
    </row>
    <row r="233" spans="1:13">
      <c r="A233" t="s">
        <v>369</v>
      </c>
      <c r="B233" s="150">
        <v>0.153</v>
      </c>
      <c r="C233" t="s">
        <v>391</v>
      </c>
      <c r="D233" s="150">
        <v>0</v>
      </c>
      <c r="E233" t="s">
        <v>288</v>
      </c>
      <c r="F233" t="s">
        <v>395</v>
      </c>
      <c r="G233">
        <v>0</v>
      </c>
      <c r="I233" t="s">
        <v>393</v>
      </c>
      <c r="J233">
        <v>0</v>
      </c>
      <c r="L233" t="s">
        <v>373</v>
      </c>
      <c r="M233">
        <v>46</v>
      </c>
    </row>
    <row r="234" spans="1:13">
      <c r="A234" t="s">
        <v>369</v>
      </c>
      <c r="B234" s="150">
        <v>0.153</v>
      </c>
      <c r="C234" t="s">
        <v>391</v>
      </c>
      <c r="D234" s="150">
        <v>0</v>
      </c>
      <c r="E234" t="s">
        <v>288</v>
      </c>
      <c r="F234" t="s">
        <v>396</v>
      </c>
      <c r="G234">
        <v>0</v>
      </c>
      <c r="I234" t="s">
        <v>393</v>
      </c>
      <c r="J234">
        <v>0</v>
      </c>
      <c r="L234" t="s">
        <v>373</v>
      </c>
      <c r="M234">
        <v>46</v>
      </c>
    </row>
    <row r="235" spans="1:13">
      <c r="A235" t="s">
        <v>369</v>
      </c>
      <c r="B235" s="150">
        <v>0.153</v>
      </c>
      <c r="C235" t="s">
        <v>391</v>
      </c>
      <c r="D235" s="150">
        <v>0</v>
      </c>
      <c r="E235" t="s">
        <v>288</v>
      </c>
      <c r="F235" t="s">
        <v>397</v>
      </c>
      <c r="G235">
        <v>0</v>
      </c>
      <c r="I235" t="s">
        <v>393</v>
      </c>
      <c r="J235">
        <v>0</v>
      </c>
      <c r="L235" t="s">
        <v>373</v>
      </c>
      <c r="M235">
        <v>46</v>
      </c>
    </row>
    <row r="236" spans="1:13">
      <c r="A236" t="s">
        <v>369</v>
      </c>
      <c r="B236" s="150">
        <v>0.153</v>
      </c>
      <c r="C236" t="s">
        <v>391</v>
      </c>
      <c r="D236" s="150">
        <v>0</v>
      </c>
      <c r="E236" t="s">
        <v>288</v>
      </c>
      <c r="F236" t="s">
        <v>398</v>
      </c>
      <c r="G236">
        <v>0</v>
      </c>
      <c r="I236" t="s">
        <v>393</v>
      </c>
      <c r="J236">
        <v>0</v>
      </c>
      <c r="L236" t="s">
        <v>373</v>
      </c>
      <c r="M236">
        <v>46</v>
      </c>
    </row>
    <row r="237" spans="1:13">
      <c r="A237" t="s">
        <v>369</v>
      </c>
      <c r="B237" s="150">
        <v>0.153</v>
      </c>
      <c r="C237" t="s">
        <v>391</v>
      </c>
      <c r="D237" s="150">
        <v>0</v>
      </c>
      <c r="E237" t="s">
        <v>288</v>
      </c>
      <c r="F237" t="s">
        <v>399</v>
      </c>
      <c r="G237">
        <v>0</v>
      </c>
      <c r="I237" t="s">
        <v>393</v>
      </c>
      <c r="J237">
        <v>0</v>
      </c>
      <c r="L237" t="s">
        <v>373</v>
      </c>
      <c r="M237">
        <v>46</v>
      </c>
    </row>
    <row r="238" spans="1:13">
      <c r="A238" t="s">
        <v>369</v>
      </c>
      <c r="B238" s="150">
        <v>0.153</v>
      </c>
      <c r="C238" t="s">
        <v>391</v>
      </c>
      <c r="D238" s="150">
        <v>0</v>
      </c>
      <c r="E238" t="s">
        <v>288</v>
      </c>
      <c r="F238" t="s">
        <v>400</v>
      </c>
      <c r="G238">
        <v>0</v>
      </c>
      <c r="I238" t="s">
        <v>393</v>
      </c>
      <c r="J238">
        <v>0</v>
      </c>
      <c r="L238" t="s">
        <v>373</v>
      </c>
      <c r="M238">
        <v>46</v>
      </c>
    </row>
    <row r="239" spans="1:13">
      <c r="A239" t="s">
        <v>369</v>
      </c>
      <c r="B239" s="150">
        <v>0.153</v>
      </c>
      <c r="C239" t="s">
        <v>391</v>
      </c>
      <c r="D239" s="150">
        <v>0</v>
      </c>
      <c r="E239" t="s">
        <v>288</v>
      </c>
      <c r="F239" t="s">
        <v>401</v>
      </c>
      <c r="G239">
        <v>0</v>
      </c>
      <c r="I239" t="s">
        <v>393</v>
      </c>
      <c r="J239">
        <v>0</v>
      </c>
      <c r="L239" t="s">
        <v>373</v>
      </c>
      <c r="M239">
        <v>46</v>
      </c>
    </row>
    <row r="240" spans="1:13">
      <c r="A240" t="s">
        <v>369</v>
      </c>
      <c r="B240" s="150">
        <v>0.153</v>
      </c>
      <c r="C240" t="s">
        <v>391</v>
      </c>
      <c r="D240" s="150">
        <v>0</v>
      </c>
      <c r="E240" t="s">
        <v>288</v>
      </c>
      <c r="F240" t="s">
        <v>402</v>
      </c>
      <c r="G240">
        <v>0</v>
      </c>
      <c r="I240" t="s">
        <v>393</v>
      </c>
      <c r="J240">
        <v>0</v>
      </c>
      <c r="L240" t="s">
        <v>373</v>
      </c>
      <c r="M240">
        <v>46</v>
      </c>
    </row>
    <row r="241" spans="1:13">
      <c r="A241" t="s">
        <v>369</v>
      </c>
      <c r="B241" s="150">
        <v>0.153</v>
      </c>
      <c r="C241" t="s">
        <v>391</v>
      </c>
      <c r="D241" s="150">
        <v>0</v>
      </c>
      <c r="E241" t="s">
        <v>288</v>
      </c>
      <c r="F241" t="s">
        <v>403</v>
      </c>
      <c r="G241">
        <v>0</v>
      </c>
      <c r="I241" t="s">
        <v>393</v>
      </c>
      <c r="J241">
        <v>0</v>
      </c>
      <c r="L241" t="s">
        <v>373</v>
      </c>
      <c r="M241">
        <v>46</v>
      </c>
    </row>
    <row r="242" spans="1:13">
      <c r="A242" t="s">
        <v>369</v>
      </c>
      <c r="B242" s="150">
        <v>0.153</v>
      </c>
      <c r="C242" t="s">
        <v>391</v>
      </c>
      <c r="D242" s="150">
        <v>0</v>
      </c>
      <c r="E242" t="s">
        <v>288</v>
      </c>
      <c r="F242" t="s">
        <v>404</v>
      </c>
      <c r="G242">
        <v>0</v>
      </c>
      <c r="I242" t="s">
        <v>393</v>
      </c>
      <c r="J242">
        <v>0</v>
      </c>
      <c r="L242" t="s">
        <v>373</v>
      </c>
      <c r="M242">
        <v>46</v>
      </c>
    </row>
    <row r="243" spans="1:13">
      <c r="A243" t="s">
        <v>369</v>
      </c>
      <c r="B243" s="150">
        <v>0.153</v>
      </c>
      <c r="C243" t="s">
        <v>391</v>
      </c>
      <c r="D243" s="150">
        <v>0</v>
      </c>
      <c r="E243" t="s">
        <v>288</v>
      </c>
      <c r="F243" t="s">
        <v>405</v>
      </c>
      <c r="G243">
        <v>0</v>
      </c>
      <c r="I243" t="s">
        <v>393</v>
      </c>
      <c r="J243">
        <v>0</v>
      </c>
      <c r="L243" t="s">
        <v>373</v>
      </c>
      <c r="M243">
        <v>46</v>
      </c>
    </row>
    <row r="244" spans="1:13">
      <c r="A244" t="s">
        <v>369</v>
      </c>
      <c r="B244" s="150">
        <v>0.153</v>
      </c>
      <c r="C244" t="s">
        <v>391</v>
      </c>
      <c r="D244" s="150">
        <v>0</v>
      </c>
      <c r="E244" t="s">
        <v>288</v>
      </c>
      <c r="F244" t="s">
        <v>406</v>
      </c>
      <c r="G244">
        <v>0</v>
      </c>
      <c r="I244" t="s">
        <v>393</v>
      </c>
      <c r="J244">
        <v>0</v>
      </c>
      <c r="L244" t="s">
        <v>373</v>
      </c>
      <c r="M244">
        <v>46</v>
      </c>
    </row>
    <row r="245" spans="1:13">
      <c r="A245" t="s">
        <v>369</v>
      </c>
      <c r="B245" s="150">
        <v>0.153</v>
      </c>
      <c r="C245" t="s">
        <v>391</v>
      </c>
      <c r="D245" s="150">
        <v>0</v>
      </c>
      <c r="E245" t="s">
        <v>288</v>
      </c>
      <c r="F245" t="s">
        <v>407</v>
      </c>
      <c r="G245">
        <v>0</v>
      </c>
      <c r="I245" t="s">
        <v>393</v>
      </c>
      <c r="J245">
        <v>0</v>
      </c>
      <c r="L245" t="s">
        <v>373</v>
      </c>
      <c r="M245">
        <v>46</v>
      </c>
    </row>
    <row r="246" spans="1:13">
      <c r="A246" t="s">
        <v>369</v>
      </c>
      <c r="B246" s="150">
        <v>0.153</v>
      </c>
      <c r="C246" t="s">
        <v>408</v>
      </c>
      <c r="D246" s="150">
        <v>0.153</v>
      </c>
      <c r="E246" t="s">
        <v>288</v>
      </c>
      <c r="F246" t="s">
        <v>409</v>
      </c>
      <c r="G246">
        <v>10</v>
      </c>
      <c r="H246" s="150">
        <v>0.435</v>
      </c>
      <c r="I246" t="s">
        <v>410</v>
      </c>
      <c r="J246">
        <v>23</v>
      </c>
      <c r="K246" s="29">
        <v>1</v>
      </c>
      <c r="L246" t="s">
        <v>373</v>
      </c>
      <c r="M246">
        <v>46</v>
      </c>
    </row>
    <row r="247" spans="1:13">
      <c r="A247" t="s">
        <v>369</v>
      </c>
      <c r="B247" s="150">
        <v>0.153</v>
      </c>
      <c r="C247" t="s">
        <v>408</v>
      </c>
      <c r="D247" s="150">
        <v>0.153</v>
      </c>
      <c r="E247" t="s">
        <v>288</v>
      </c>
      <c r="F247" t="s">
        <v>411</v>
      </c>
      <c r="G247">
        <v>13</v>
      </c>
      <c r="H247" s="150">
        <v>0.56499999999999995</v>
      </c>
      <c r="I247" t="s">
        <v>410</v>
      </c>
      <c r="J247">
        <v>23</v>
      </c>
      <c r="K247" s="29">
        <v>1</v>
      </c>
      <c r="L247" t="s">
        <v>373</v>
      </c>
      <c r="M247">
        <v>46</v>
      </c>
    </row>
    <row r="248" spans="1:13">
      <c r="A248" t="s">
        <v>369</v>
      </c>
      <c r="B248" s="150">
        <v>0.153</v>
      </c>
      <c r="C248" t="s">
        <v>408</v>
      </c>
      <c r="D248" s="150">
        <v>0.153</v>
      </c>
      <c r="E248" t="s">
        <v>288</v>
      </c>
      <c r="F248" t="s">
        <v>412</v>
      </c>
      <c r="G248">
        <v>0</v>
      </c>
      <c r="H248" s="150">
        <v>0</v>
      </c>
      <c r="I248" t="s">
        <v>410</v>
      </c>
      <c r="J248">
        <v>23</v>
      </c>
      <c r="K248" s="29">
        <v>1</v>
      </c>
      <c r="L248" t="s">
        <v>373</v>
      </c>
      <c r="M248">
        <v>46</v>
      </c>
    </row>
    <row r="249" spans="1:13">
      <c r="A249" t="s">
        <v>369</v>
      </c>
      <c r="B249" s="150">
        <v>0.153</v>
      </c>
      <c r="C249" t="s">
        <v>408</v>
      </c>
      <c r="D249" s="150">
        <v>0.153</v>
      </c>
      <c r="E249" t="s">
        <v>288</v>
      </c>
      <c r="F249" t="s">
        <v>413</v>
      </c>
      <c r="G249">
        <v>0</v>
      </c>
      <c r="H249" s="150">
        <v>0</v>
      </c>
      <c r="I249" t="s">
        <v>410</v>
      </c>
      <c r="J249">
        <v>23</v>
      </c>
      <c r="K249" s="29">
        <v>1</v>
      </c>
      <c r="L249" t="s">
        <v>373</v>
      </c>
      <c r="M249">
        <v>46</v>
      </c>
    </row>
    <row r="250" spans="1:13">
      <c r="A250" t="s">
        <v>369</v>
      </c>
      <c r="B250" s="150">
        <v>0.153</v>
      </c>
      <c r="C250" t="s">
        <v>408</v>
      </c>
      <c r="D250" s="150">
        <v>0.153</v>
      </c>
      <c r="E250" t="s">
        <v>288</v>
      </c>
      <c r="F250" t="s">
        <v>414</v>
      </c>
      <c r="G250">
        <v>0</v>
      </c>
      <c r="H250" s="150">
        <v>0</v>
      </c>
      <c r="I250" t="s">
        <v>410</v>
      </c>
      <c r="J250">
        <v>23</v>
      </c>
      <c r="K250" s="29">
        <v>1</v>
      </c>
      <c r="L250" t="s">
        <v>373</v>
      </c>
      <c r="M250">
        <v>46</v>
      </c>
    </row>
    <row r="251" spans="1:13">
      <c r="A251" t="s">
        <v>369</v>
      </c>
      <c r="B251" s="150">
        <v>0.153</v>
      </c>
      <c r="C251" t="s">
        <v>408</v>
      </c>
      <c r="D251" s="150">
        <v>0.153</v>
      </c>
      <c r="E251" t="s">
        <v>288</v>
      </c>
      <c r="F251" t="s">
        <v>415</v>
      </c>
      <c r="G251">
        <v>0</v>
      </c>
      <c r="H251" s="150">
        <v>0</v>
      </c>
      <c r="I251" t="s">
        <v>410</v>
      </c>
      <c r="J251">
        <v>23</v>
      </c>
      <c r="K251" s="29">
        <v>1</v>
      </c>
      <c r="L251" t="s">
        <v>373</v>
      </c>
      <c r="M251">
        <v>46</v>
      </c>
    </row>
    <row r="252" spans="1:13">
      <c r="A252" t="s">
        <v>369</v>
      </c>
      <c r="B252" s="150">
        <v>0.153</v>
      </c>
      <c r="C252" t="s">
        <v>408</v>
      </c>
      <c r="D252" s="150">
        <v>0.153</v>
      </c>
      <c r="E252" t="s">
        <v>288</v>
      </c>
      <c r="F252" t="s">
        <v>416</v>
      </c>
      <c r="G252">
        <v>0</v>
      </c>
      <c r="H252" s="150">
        <v>0</v>
      </c>
      <c r="I252" t="s">
        <v>410</v>
      </c>
      <c r="J252">
        <v>23</v>
      </c>
      <c r="K252" s="29">
        <v>1</v>
      </c>
      <c r="L252" t="s">
        <v>373</v>
      </c>
      <c r="M252">
        <v>46</v>
      </c>
    </row>
    <row r="253" spans="1:13">
      <c r="A253" t="s">
        <v>369</v>
      </c>
      <c r="B253" s="150">
        <v>0.153</v>
      </c>
      <c r="C253" t="s">
        <v>408</v>
      </c>
      <c r="D253" s="150">
        <v>0.153</v>
      </c>
      <c r="E253" t="s">
        <v>288</v>
      </c>
      <c r="F253" t="s">
        <v>417</v>
      </c>
      <c r="G253">
        <v>0</v>
      </c>
      <c r="H253" s="150">
        <v>0</v>
      </c>
      <c r="I253" t="s">
        <v>410</v>
      </c>
      <c r="J253">
        <v>23</v>
      </c>
      <c r="K253" s="29">
        <v>1</v>
      </c>
      <c r="L253" t="s">
        <v>373</v>
      </c>
      <c r="M253">
        <v>46</v>
      </c>
    </row>
    <row r="254" spans="1:13">
      <c r="A254" t="s">
        <v>369</v>
      </c>
      <c r="B254" s="150">
        <v>0.153</v>
      </c>
      <c r="C254" t="s">
        <v>408</v>
      </c>
      <c r="D254" s="150">
        <v>0.153</v>
      </c>
      <c r="E254" t="s">
        <v>288</v>
      </c>
      <c r="F254" t="s">
        <v>418</v>
      </c>
      <c r="G254">
        <v>0</v>
      </c>
      <c r="H254" s="150">
        <v>0</v>
      </c>
      <c r="I254" t="s">
        <v>410</v>
      </c>
      <c r="J254">
        <v>23</v>
      </c>
      <c r="K254" s="29">
        <v>1</v>
      </c>
      <c r="L254" t="s">
        <v>373</v>
      </c>
      <c r="M254">
        <v>46</v>
      </c>
    </row>
    <row r="255" spans="1:13">
      <c r="A255" t="s">
        <v>369</v>
      </c>
      <c r="B255" s="150">
        <v>0.153</v>
      </c>
      <c r="C255" t="s">
        <v>419</v>
      </c>
      <c r="D255" s="150">
        <v>0.153</v>
      </c>
      <c r="E255" t="s">
        <v>288</v>
      </c>
      <c r="F255" t="s">
        <v>420</v>
      </c>
      <c r="G255">
        <v>13</v>
      </c>
      <c r="H255" s="150">
        <v>0.56499999999999995</v>
      </c>
      <c r="I255" t="s">
        <v>421</v>
      </c>
      <c r="J255">
        <v>23</v>
      </c>
      <c r="K255" s="29">
        <v>1</v>
      </c>
      <c r="L255" t="s">
        <v>373</v>
      </c>
      <c r="M255">
        <v>46</v>
      </c>
    </row>
    <row r="256" spans="1:13">
      <c r="A256" t="s">
        <v>369</v>
      </c>
      <c r="B256" s="150">
        <v>0.153</v>
      </c>
      <c r="C256" t="s">
        <v>419</v>
      </c>
      <c r="D256" s="150">
        <v>0.153</v>
      </c>
      <c r="E256" t="s">
        <v>288</v>
      </c>
      <c r="F256" t="s">
        <v>422</v>
      </c>
      <c r="G256">
        <v>10</v>
      </c>
      <c r="H256" s="150">
        <v>0.435</v>
      </c>
      <c r="I256" t="s">
        <v>421</v>
      </c>
      <c r="J256">
        <v>23</v>
      </c>
      <c r="K256" s="29">
        <v>1</v>
      </c>
      <c r="L256" t="s">
        <v>373</v>
      </c>
      <c r="M256">
        <v>46</v>
      </c>
    </row>
    <row r="257" spans="1:13">
      <c r="A257" t="s">
        <v>423</v>
      </c>
      <c r="B257" s="150">
        <v>0.32700000000000001</v>
      </c>
      <c r="C257" t="s">
        <v>423</v>
      </c>
      <c r="D257" s="150">
        <v>0.32700000000000001</v>
      </c>
      <c r="E257" t="s">
        <v>288</v>
      </c>
      <c r="F257" t="s">
        <v>424</v>
      </c>
      <c r="G257">
        <v>29</v>
      </c>
      <c r="H257" s="150">
        <v>0.59199999999999997</v>
      </c>
      <c r="I257" t="s">
        <v>425</v>
      </c>
      <c r="J257">
        <v>49</v>
      </c>
      <c r="K257" s="29">
        <v>1</v>
      </c>
      <c r="L257" t="s">
        <v>426</v>
      </c>
      <c r="M257">
        <v>49</v>
      </c>
    </row>
    <row r="258" spans="1:13">
      <c r="A258" t="s">
        <v>423</v>
      </c>
      <c r="B258" s="150">
        <v>0.32700000000000001</v>
      </c>
      <c r="C258" t="s">
        <v>423</v>
      </c>
      <c r="D258" s="150">
        <v>0.32700000000000001</v>
      </c>
      <c r="E258" t="s">
        <v>288</v>
      </c>
      <c r="F258" t="s">
        <v>427</v>
      </c>
      <c r="G258">
        <v>13</v>
      </c>
      <c r="H258" s="150">
        <v>0.26500000000000001</v>
      </c>
      <c r="I258" t="s">
        <v>425</v>
      </c>
      <c r="J258">
        <v>49</v>
      </c>
      <c r="K258" s="29">
        <v>1</v>
      </c>
      <c r="L258" t="s">
        <v>426</v>
      </c>
      <c r="M258">
        <v>49</v>
      </c>
    </row>
    <row r="259" spans="1:13">
      <c r="A259" t="s">
        <v>423</v>
      </c>
      <c r="B259" s="150">
        <v>0.32700000000000001</v>
      </c>
      <c r="C259" t="s">
        <v>423</v>
      </c>
      <c r="D259" s="150">
        <v>0.32700000000000001</v>
      </c>
      <c r="E259" t="s">
        <v>288</v>
      </c>
      <c r="F259" t="s">
        <v>428</v>
      </c>
      <c r="G259">
        <v>7</v>
      </c>
      <c r="H259" s="150">
        <v>0.14299999999999999</v>
      </c>
      <c r="I259" t="s">
        <v>425</v>
      </c>
      <c r="J259">
        <v>49</v>
      </c>
      <c r="K259" s="29">
        <v>1</v>
      </c>
      <c r="L259" t="s">
        <v>426</v>
      </c>
      <c r="M259">
        <v>49</v>
      </c>
    </row>
    <row r="260" spans="1:13">
      <c r="A260" t="s">
        <v>423</v>
      </c>
      <c r="B260" s="150">
        <v>0.32700000000000001</v>
      </c>
      <c r="C260" t="s">
        <v>423</v>
      </c>
      <c r="D260" s="150">
        <v>0.32700000000000001</v>
      </c>
      <c r="E260" t="s">
        <v>288</v>
      </c>
      <c r="F260" t="s">
        <v>429</v>
      </c>
      <c r="G260">
        <v>0</v>
      </c>
      <c r="H260" s="150">
        <v>0</v>
      </c>
      <c r="I260" t="s">
        <v>425</v>
      </c>
      <c r="J260">
        <v>49</v>
      </c>
      <c r="K260" s="29">
        <v>1</v>
      </c>
      <c r="L260" t="s">
        <v>426</v>
      </c>
      <c r="M260">
        <v>49</v>
      </c>
    </row>
    <row r="261" spans="1:13">
      <c r="A261" t="s">
        <v>430</v>
      </c>
      <c r="B261" s="150">
        <v>0.48</v>
      </c>
      <c r="C261" t="s">
        <v>430</v>
      </c>
      <c r="D261" s="150">
        <v>0</v>
      </c>
      <c r="E261" t="s">
        <v>288</v>
      </c>
      <c r="F261" t="s">
        <v>431</v>
      </c>
      <c r="G261">
        <v>0</v>
      </c>
      <c r="I261" t="s">
        <v>432</v>
      </c>
      <c r="J261">
        <v>0</v>
      </c>
      <c r="L261" t="s">
        <v>433</v>
      </c>
      <c r="M261">
        <v>216</v>
      </c>
    </row>
    <row r="262" spans="1:13">
      <c r="A262" t="s">
        <v>430</v>
      </c>
      <c r="B262" s="150">
        <v>0.48</v>
      </c>
      <c r="C262" t="s">
        <v>434</v>
      </c>
      <c r="D262" s="150">
        <v>0.48</v>
      </c>
      <c r="E262" t="s">
        <v>288</v>
      </c>
      <c r="F262" t="s">
        <v>435</v>
      </c>
      <c r="G262">
        <v>0</v>
      </c>
      <c r="H262" s="150">
        <v>0</v>
      </c>
      <c r="I262" t="s">
        <v>436</v>
      </c>
      <c r="J262">
        <v>72</v>
      </c>
      <c r="K262" s="29">
        <v>1</v>
      </c>
      <c r="L262" t="s">
        <v>433</v>
      </c>
      <c r="M262">
        <v>216</v>
      </c>
    </row>
    <row r="263" spans="1:13">
      <c r="A263" t="s">
        <v>430</v>
      </c>
      <c r="B263" s="150">
        <v>0.48</v>
      </c>
      <c r="C263" t="s">
        <v>434</v>
      </c>
      <c r="D263" s="150">
        <v>0.48</v>
      </c>
      <c r="E263" t="s">
        <v>288</v>
      </c>
      <c r="F263" t="s">
        <v>437</v>
      </c>
      <c r="G263">
        <v>1</v>
      </c>
      <c r="H263" s="150">
        <v>1.4E-2</v>
      </c>
      <c r="I263" t="s">
        <v>436</v>
      </c>
      <c r="J263">
        <v>72</v>
      </c>
      <c r="K263" s="29">
        <v>1</v>
      </c>
      <c r="L263" t="s">
        <v>433</v>
      </c>
      <c r="M263">
        <v>216</v>
      </c>
    </row>
    <row r="264" spans="1:13">
      <c r="A264" t="s">
        <v>430</v>
      </c>
      <c r="B264" s="150">
        <v>0.48</v>
      </c>
      <c r="C264" t="s">
        <v>434</v>
      </c>
      <c r="D264" s="150">
        <v>0.48</v>
      </c>
      <c r="E264" t="s">
        <v>288</v>
      </c>
      <c r="F264" t="s">
        <v>438</v>
      </c>
      <c r="G264">
        <v>1</v>
      </c>
      <c r="H264" s="150">
        <v>1.4E-2</v>
      </c>
      <c r="I264" t="s">
        <v>436</v>
      </c>
      <c r="J264">
        <v>72</v>
      </c>
      <c r="K264" s="29">
        <v>1</v>
      </c>
      <c r="L264" t="s">
        <v>433</v>
      </c>
      <c r="M264">
        <v>216</v>
      </c>
    </row>
    <row r="265" spans="1:13">
      <c r="A265" t="s">
        <v>430</v>
      </c>
      <c r="B265" s="150">
        <v>0.48</v>
      </c>
      <c r="C265" t="s">
        <v>434</v>
      </c>
      <c r="D265" s="150">
        <v>0.48</v>
      </c>
      <c r="E265" t="s">
        <v>288</v>
      </c>
      <c r="F265" t="s">
        <v>439</v>
      </c>
      <c r="G265">
        <v>70</v>
      </c>
      <c r="H265" s="150">
        <v>0.97199999999999998</v>
      </c>
      <c r="I265" t="s">
        <v>436</v>
      </c>
      <c r="J265">
        <v>72</v>
      </c>
      <c r="K265" s="29">
        <v>1</v>
      </c>
      <c r="L265" t="s">
        <v>433</v>
      </c>
      <c r="M265">
        <v>216</v>
      </c>
    </row>
    <row r="266" spans="1:13">
      <c r="A266" t="s">
        <v>430</v>
      </c>
      <c r="B266" s="150">
        <v>0.48</v>
      </c>
      <c r="C266" t="s">
        <v>440</v>
      </c>
      <c r="D266" s="150">
        <v>0.48</v>
      </c>
      <c r="E266" t="s">
        <v>288</v>
      </c>
      <c r="F266" t="s">
        <v>441</v>
      </c>
      <c r="G266">
        <v>0</v>
      </c>
      <c r="H266" s="150">
        <v>0</v>
      </c>
      <c r="I266" t="s">
        <v>442</v>
      </c>
      <c r="J266">
        <v>72</v>
      </c>
      <c r="K266" s="29">
        <v>1</v>
      </c>
      <c r="L266" t="s">
        <v>433</v>
      </c>
      <c r="M266">
        <v>216</v>
      </c>
    </row>
    <row r="267" spans="1:13">
      <c r="A267" t="s">
        <v>430</v>
      </c>
      <c r="B267" s="150">
        <v>0.48</v>
      </c>
      <c r="C267" t="s">
        <v>440</v>
      </c>
      <c r="D267" s="150">
        <v>0.48</v>
      </c>
      <c r="E267" t="s">
        <v>288</v>
      </c>
      <c r="F267" t="s">
        <v>443</v>
      </c>
      <c r="G267">
        <v>0</v>
      </c>
      <c r="H267" s="150">
        <v>0</v>
      </c>
      <c r="I267" t="s">
        <v>442</v>
      </c>
      <c r="J267">
        <v>72</v>
      </c>
      <c r="K267" s="29">
        <v>1</v>
      </c>
      <c r="L267" t="s">
        <v>433</v>
      </c>
      <c r="M267">
        <v>216</v>
      </c>
    </row>
    <row r="268" spans="1:13">
      <c r="A268" t="s">
        <v>430</v>
      </c>
      <c r="B268" s="150">
        <v>0.48</v>
      </c>
      <c r="C268" t="s">
        <v>440</v>
      </c>
      <c r="D268" s="150">
        <v>0.48</v>
      </c>
      <c r="E268" t="s">
        <v>288</v>
      </c>
      <c r="F268" t="s">
        <v>444</v>
      </c>
      <c r="G268">
        <v>0</v>
      </c>
      <c r="H268" s="150">
        <v>0</v>
      </c>
      <c r="I268" t="s">
        <v>442</v>
      </c>
      <c r="J268">
        <v>72</v>
      </c>
      <c r="K268" s="29">
        <v>1</v>
      </c>
      <c r="L268" t="s">
        <v>433</v>
      </c>
      <c r="M268">
        <v>216</v>
      </c>
    </row>
    <row r="269" spans="1:13">
      <c r="A269" t="s">
        <v>430</v>
      </c>
      <c r="B269" s="150">
        <v>0.48</v>
      </c>
      <c r="C269" t="s">
        <v>440</v>
      </c>
      <c r="D269" s="150">
        <v>0.48</v>
      </c>
      <c r="E269" t="s">
        <v>288</v>
      </c>
      <c r="F269" t="s">
        <v>445</v>
      </c>
      <c r="G269">
        <v>1</v>
      </c>
      <c r="H269" s="150">
        <v>1.4E-2</v>
      </c>
      <c r="I269" t="s">
        <v>442</v>
      </c>
      <c r="J269">
        <v>72</v>
      </c>
      <c r="K269" s="29">
        <v>1</v>
      </c>
      <c r="L269" t="s">
        <v>433</v>
      </c>
      <c r="M269">
        <v>216</v>
      </c>
    </row>
    <row r="270" spans="1:13">
      <c r="A270" t="s">
        <v>430</v>
      </c>
      <c r="B270" s="150">
        <v>0.48</v>
      </c>
      <c r="C270" t="s">
        <v>440</v>
      </c>
      <c r="D270" s="150">
        <v>0.48</v>
      </c>
      <c r="E270" t="s">
        <v>288</v>
      </c>
      <c r="F270" t="s">
        <v>446</v>
      </c>
      <c r="G270">
        <v>0</v>
      </c>
      <c r="H270" s="150">
        <v>0</v>
      </c>
      <c r="I270" t="s">
        <v>442</v>
      </c>
      <c r="J270">
        <v>72</v>
      </c>
      <c r="K270" s="29">
        <v>1</v>
      </c>
      <c r="L270" t="s">
        <v>433</v>
      </c>
      <c r="M270">
        <v>216</v>
      </c>
    </row>
    <row r="271" spans="1:13">
      <c r="A271" t="s">
        <v>430</v>
      </c>
      <c r="B271" s="150">
        <v>0.48</v>
      </c>
      <c r="C271" t="s">
        <v>440</v>
      </c>
      <c r="D271" s="150">
        <v>0.48</v>
      </c>
      <c r="E271" t="s">
        <v>288</v>
      </c>
      <c r="F271" t="s">
        <v>447</v>
      </c>
      <c r="G271">
        <v>0</v>
      </c>
      <c r="H271" s="150">
        <v>0</v>
      </c>
      <c r="I271" t="s">
        <v>442</v>
      </c>
      <c r="J271">
        <v>72</v>
      </c>
      <c r="K271" s="29">
        <v>1</v>
      </c>
      <c r="L271" t="s">
        <v>433</v>
      </c>
      <c r="M271">
        <v>216</v>
      </c>
    </row>
    <row r="272" spans="1:13">
      <c r="A272" t="s">
        <v>430</v>
      </c>
      <c r="B272" s="150">
        <v>0.48</v>
      </c>
      <c r="C272" t="s">
        <v>440</v>
      </c>
      <c r="D272" s="150">
        <v>0.48</v>
      </c>
      <c r="E272" t="s">
        <v>288</v>
      </c>
      <c r="F272" t="s">
        <v>448</v>
      </c>
      <c r="G272">
        <v>0</v>
      </c>
      <c r="H272" s="150">
        <v>0</v>
      </c>
      <c r="I272" t="s">
        <v>442</v>
      </c>
      <c r="J272">
        <v>72</v>
      </c>
      <c r="K272" s="29">
        <v>1</v>
      </c>
      <c r="L272" t="s">
        <v>433</v>
      </c>
      <c r="M272">
        <v>216</v>
      </c>
    </row>
    <row r="273" spans="1:13">
      <c r="A273" t="s">
        <v>430</v>
      </c>
      <c r="B273" s="150">
        <v>0.48</v>
      </c>
      <c r="C273" t="s">
        <v>440</v>
      </c>
      <c r="D273" s="150">
        <v>0.48</v>
      </c>
      <c r="E273" t="s">
        <v>288</v>
      </c>
      <c r="F273" t="s">
        <v>449</v>
      </c>
      <c r="G273">
        <v>0</v>
      </c>
      <c r="H273" s="150">
        <v>0</v>
      </c>
      <c r="I273" t="s">
        <v>442</v>
      </c>
      <c r="J273">
        <v>72</v>
      </c>
      <c r="K273" s="29">
        <v>1</v>
      </c>
      <c r="L273" t="s">
        <v>433</v>
      </c>
      <c r="M273">
        <v>216</v>
      </c>
    </row>
    <row r="274" spans="1:13">
      <c r="A274" t="s">
        <v>430</v>
      </c>
      <c r="B274" s="150">
        <v>0.48</v>
      </c>
      <c r="C274" t="s">
        <v>440</v>
      </c>
      <c r="D274" s="150">
        <v>0.48</v>
      </c>
      <c r="E274" t="s">
        <v>288</v>
      </c>
      <c r="F274" t="s">
        <v>450</v>
      </c>
      <c r="G274">
        <v>0</v>
      </c>
      <c r="H274" s="150">
        <v>0</v>
      </c>
      <c r="I274" t="s">
        <v>442</v>
      </c>
      <c r="J274">
        <v>72</v>
      </c>
      <c r="K274" s="29">
        <v>1</v>
      </c>
      <c r="L274" t="s">
        <v>433</v>
      </c>
      <c r="M274">
        <v>216</v>
      </c>
    </row>
    <row r="275" spans="1:13">
      <c r="A275" t="s">
        <v>430</v>
      </c>
      <c r="B275" s="150">
        <v>0.48</v>
      </c>
      <c r="C275" t="s">
        <v>440</v>
      </c>
      <c r="D275" s="150">
        <v>0.48</v>
      </c>
      <c r="E275" t="s">
        <v>288</v>
      </c>
      <c r="F275" t="s">
        <v>451</v>
      </c>
      <c r="G275">
        <v>0</v>
      </c>
      <c r="H275" s="150">
        <v>0</v>
      </c>
      <c r="I275" t="s">
        <v>442</v>
      </c>
      <c r="J275">
        <v>72</v>
      </c>
      <c r="K275" s="29">
        <v>1</v>
      </c>
      <c r="L275" t="s">
        <v>433</v>
      </c>
      <c r="M275">
        <v>216</v>
      </c>
    </row>
    <row r="276" spans="1:13">
      <c r="A276" t="s">
        <v>430</v>
      </c>
      <c r="B276" s="150">
        <v>0.48</v>
      </c>
      <c r="C276" t="s">
        <v>440</v>
      </c>
      <c r="D276" s="150">
        <v>0.48</v>
      </c>
      <c r="E276" t="s">
        <v>288</v>
      </c>
      <c r="F276" t="s">
        <v>452</v>
      </c>
      <c r="G276">
        <v>0</v>
      </c>
      <c r="H276" s="150">
        <v>0</v>
      </c>
      <c r="I276" t="s">
        <v>442</v>
      </c>
      <c r="J276">
        <v>72</v>
      </c>
      <c r="K276" s="29">
        <v>1</v>
      </c>
      <c r="L276" t="s">
        <v>433</v>
      </c>
      <c r="M276">
        <v>216</v>
      </c>
    </row>
    <row r="277" spans="1:13">
      <c r="A277" t="s">
        <v>430</v>
      </c>
      <c r="B277" s="150">
        <v>0.48</v>
      </c>
      <c r="C277" t="s">
        <v>440</v>
      </c>
      <c r="D277" s="150">
        <v>0.48</v>
      </c>
      <c r="E277" t="s">
        <v>288</v>
      </c>
      <c r="F277" t="s">
        <v>91</v>
      </c>
      <c r="G277">
        <v>0</v>
      </c>
      <c r="H277" s="150">
        <v>0</v>
      </c>
      <c r="I277" t="s">
        <v>442</v>
      </c>
      <c r="J277">
        <v>72</v>
      </c>
      <c r="K277" s="29">
        <v>1</v>
      </c>
      <c r="L277" t="s">
        <v>433</v>
      </c>
      <c r="M277">
        <v>216</v>
      </c>
    </row>
    <row r="278" spans="1:13">
      <c r="A278" t="s">
        <v>430</v>
      </c>
      <c r="B278" s="150">
        <v>0.48</v>
      </c>
      <c r="C278" t="s">
        <v>440</v>
      </c>
      <c r="D278" s="150">
        <v>0.48</v>
      </c>
      <c r="E278" t="s">
        <v>288</v>
      </c>
      <c r="F278" t="s">
        <v>453</v>
      </c>
      <c r="G278">
        <v>7</v>
      </c>
      <c r="H278" s="150">
        <v>9.7000000000000003E-2</v>
      </c>
      <c r="I278" t="s">
        <v>442</v>
      </c>
      <c r="J278">
        <v>72</v>
      </c>
      <c r="K278" s="29">
        <v>1</v>
      </c>
      <c r="L278" t="s">
        <v>433</v>
      </c>
      <c r="M278">
        <v>216</v>
      </c>
    </row>
    <row r="279" spans="1:13">
      <c r="A279" t="s">
        <v>430</v>
      </c>
      <c r="B279" s="150">
        <v>0.48</v>
      </c>
      <c r="C279" t="s">
        <v>440</v>
      </c>
      <c r="D279" s="150">
        <v>0.48</v>
      </c>
      <c r="E279" t="s">
        <v>288</v>
      </c>
      <c r="F279" t="s">
        <v>454</v>
      </c>
      <c r="G279">
        <v>2</v>
      </c>
      <c r="H279" s="150">
        <v>2.8000000000000001E-2</v>
      </c>
      <c r="I279" t="s">
        <v>442</v>
      </c>
      <c r="J279">
        <v>72</v>
      </c>
      <c r="K279" s="29">
        <v>1</v>
      </c>
      <c r="L279" t="s">
        <v>433</v>
      </c>
      <c r="M279">
        <v>216</v>
      </c>
    </row>
    <row r="280" spans="1:13">
      <c r="A280" t="s">
        <v>430</v>
      </c>
      <c r="B280" s="150">
        <v>0.48</v>
      </c>
      <c r="C280" t="s">
        <v>440</v>
      </c>
      <c r="D280" s="150">
        <v>0.48</v>
      </c>
      <c r="E280" t="s">
        <v>288</v>
      </c>
      <c r="F280" t="s">
        <v>455</v>
      </c>
      <c r="G280">
        <v>0</v>
      </c>
      <c r="H280" s="150">
        <v>0</v>
      </c>
      <c r="I280" t="s">
        <v>442</v>
      </c>
      <c r="J280">
        <v>72</v>
      </c>
      <c r="K280" s="29">
        <v>1</v>
      </c>
      <c r="L280" t="s">
        <v>433</v>
      </c>
      <c r="M280">
        <v>216</v>
      </c>
    </row>
    <row r="281" spans="1:13">
      <c r="A281" t="s">
        <v>430</v>
      </c>
      <c r="B281" s="150">
        <v>0.48</v>
      </c>
      <c r="C281" t="s">
        <v>440</v>
      </c>
      <c r="D281" s="150">
        <v>0.48</v>
      </c>
      <c r="E281" t="s">
        <v>288</v>
      </c>
      <c r="F281" t="s">
        <v>456</v>
      </c>
      <c r="G281">
        <v>0</v>
      </c>
      <c r="H281" s="150">
        <v>0</v>
      </c>
      <c r="I281" t="s">
        <v>442</v>
      </c>
      <c r="J281">
        <v>72</v>
      </c>
      <c r="K281" s="29">
        <v>1</v>
      </c>
      <c r="L281" t="s">
        <v>433</v>
      </c>
      <c r="M281">
        <v>216</v>
      </c>
    </row>
    <row r="282" spans="1:13">
      <c r="A282" t="s">
        <v>430</v>
      </c>
      <c r="B282" s="150">
        <v>0.48</v>
      </c>
      <c r="C282" t="s">
        <v>440</v>
      </c>
      <c r="D282" s="150">
        <v>0.48</v>
      </c>
      <c r="E282" t="s">
        <v>288</v>
      </c>
      <c r="F282" t="s">
        <v>457</v>
      </c>
      <c r="G282">
        <v>0</v>
      </c>
      <c r="H282" s="150">
        <v>0</v>
      </c>
      <c r="I282" t="s">
        <v>442</v>
      </c>
      <c r="J282">
        <v>72</v>
      </c>
      <c r="K282" s="29">
        <v>1</v>
      </c>
      <c r="L282" t="s">
        <v>433</v>
      </c>
      <c r="M282">
        <v>216</v>
      </c>
    </row>
    <row r="283" spans="1:13">
      <c r="A283" t="s">
        <v>430</v>
      </c>
      <c r="B283" s="150">
        <v>0.48</v>
      </c>
      <c r="C283" t="s">
        <v>440</v>
      </c>
      <c r="D283" s="150">
        <v>0.48</v>
      </c>
      <c r="E283" t="s">
        <v>288</v>
      </c>
      <c r="F283" t="s">
        <v>458</v>
      </c>
      <c r="G283">
        <v>0</v>
      </c>
      <c r="H283" s="150">
        <v>0</v>
      </c>
      <c r="I283" t="s">
        <v>442</v>
      </c>
      <c r="J283">
        <v>72</v>
      </c>
      <c r="K283" s="29">
        <v>1</v>
      </c>
      <c r="L283" t="s">
        <v>433</v>
      </c>
      <c r="M283">
        <v>216</v>
      </c>
    </row>
    <row r="284" spans="1:13">
      <c r="A284" t="s">
        <v>430</v>
      </c>
      <c r="B284" s="150">
        <v>0.48</v>
      </c>
      <c r="C284" t="s">
        <v>440</v>
      </c>
      <c r="D284" s="150">
        <v>0.48</v>
      </c>
      <c r="E284" t="s">
        <v>288</v>
      </c>
      <c r="F284" t="s">
        <v>459</v>
      </c>
      <c r="G284">
        <v>0</v>
      </c>
      <c r="H284" s="150">
        <v>0</v>
      </c>
      <c r="I284" t="s">
        <v>442</v>
      </c>
      <c r="J284">
        <v>72</v>
      </c>
      <c r="K284" s="29">
        <v>1</v>
      </c>
      <c r="L284" t="s">
        <v>433</v>
      </c>
      <c r="M284">
        <v>216</v>
      </c>
    </row>
    <row r="285" spans="1:13">
      <c r="A285" t="s">
        <v>430</v>
      </c>
      <c r="B285" s="150">
        <v>0.48</v>
      </c>
      <c r="C285" t="s">
        <v>440</v>
      </c>
      <c r="D285" s="150">
        <v>0.48</v>
      </c>
      <c r="E285" t="s">
        <v>288</v>
      </c>
      <c r="F285" t="s">
        <v>460</v>
      </c>
      <c r="G285">
        <v>0</v>
      </c>
      <c r="H285" s="150">
        <v>0</v>
      </c>
      <c r="I285" t="s">
        <v>442</v>
      </c>
      <c r="J285">
        <v>72</v>
      </c>
      <c r="K285" s="29">
        <v>1</v>
      </c>
      <c r="L285" t="s">
        <v>433</v>
      </c>
      <c r="M285">
        <v>216</v>
      </c>
    </row>
    <row r="286" spans="1:13">
      <c r="A286" t="s">
        <v>430</v>
      </c>
      <c r="B286" s="150">
        <v>0.48</v>
      </c>
      <c r="C286" t="s">
        <v>440</v>
      </c>
      <c r="D286" s="150">
        <v>0.48</v>
      </c>
      <c r="E286" t="s">
        <v>288</v>
      </c>
      <c r="F286" t="s">
        <v>461</v>
      </c>
      <c r="G286">
        <v>0</v>
      </c>
      <c r="H286" s="150">
        <v>0</v>
      </c>
      <c r="I286" t="s">
        <v>442</v>
      </c>
      <c r="J286">
        <v>72</v>
      </c>
      <c r="K286" s="29">
        <v>1</v>
      </c>
      <c r="L286" t="s">
        <v>433</v>
      </c>
      <c r="M286">
        <v>216</v>
      </c>
    </row>
    <row r="287" spans="1:13">
      <c r="A287" t="s">
        <v>430</v>
      </c>
      <c r="B287" s="150">
        <v>0.48</v>
      </c>
      <c r="C287" t="s">
        <v>440</v>
      </c>
      <c r="D287" s="150">
        <v>0.48</v>
      </c>
      <c r="E287" t="s">
        <v>288</v>
      </c>
      <c r="F287" t="s">
        <v>462</v>
      </c>
      <c r="G287">
        <v>0</v>
      </c>
      <c r="H287" s="150">
        <v>0</v>
      </c>
      <c r="I287" t="s">
        <v>442</v>
      </c>
      <c r="J287">
        <v>72</v>
      </c>
      <c r="K287" s="29">
        <v>1</v>
      </c>
      <c r="L287" t="s">
        <v>433</v>
      </c>
      <c r="M287">
        <v>216</v>
      </c>
    </row>
    <row r="288" spans="1:13">
      <c r="A288" t="s">
        <v>430</v>
      </c>
      <c r="B288" s="150">
        <v>0.48</v>
      </c>
      <c r="C288" t="s">
        <v>440</v>
      </c>
      <c r="D288" s="150">
        <v>0.48</v>
      </c>
      <c r="E288" t="s">
        <v>288</v>
      </c>
      <c r="F288" t="s">
        <v>463</v>
      </c>
      <c r="G288">
        <v>0</v>
      </c>
      <c r="H288" s="150">
        <v>0</v>
      </c>
      <c r="I288" t="s">
        <v>442</v>
      </c>
      <c r="J288">
        <v>72</v>
      </c>
      <c r="K288" s="29">
        <v>1</v>
      </c>
      <c r="L288" t="s">
        <v>433</v>
      </c>
      <c r="M288">
        <v>216</v>
      </c>
    </row>
    <row r="289" spans="1:13">
      <c r="A289" t="s">
        <v>430</v>
      </c>
      <c r="B289" s="150">
        <v>0.48</v>
      </c>
      <c r="C289" t="s">
        <v>440</v>
      </c>
      <c r="D289" s="150">
        <v>0.48</v>
      </c>
      <c r="E289" t="s">
        <v>288</v>
      </c>
      <c r="F289" t="s">
        <v>464</v>
      </c>
      <c r="G289">
        <v>0</v>
      </c>
      <c r="H289" s="150">
        <v>0</v>
      </c>
      <c r="I289" t="s">
        <v>442</v>
      </c>
      <c r="J289">
        <v>72</v>
      </c>
      <c r="K289" s="29">
        <v>1</v>
      </c>
      <c r="L289" t="s">
        <v>433</v>
      </c>
      <c r="M289">
        <v>216</v>
      </c>
    </row>
    <row r="290" spans="1:13">
      <c r="A290" t="s">
        <v>430</v>
      </c>
      <c r="B290" s="150">
        <v>0.48</v>
      </c>
      <c r="C290" t="s">
        <v>440</v>
      </c>
      <c r="D290" s="150">
        <v>0.48</v>
      </c>
      <c r="E290" t="s">
        <v>288</v>
      </c>
      <c r="F290" t="s">
        <v>465</v>
      </c>
      <c r="G290">
        <v>0</v>
      </c>
      <c r="H290" s="150">
        <v>0</v>
      </c>
      <c r="I290" t="s">
        <v>442</v>
      </c>
      <c r="J290">
        <v>72</v>
      </c>
      <c r="K290" s="29">
        <v>1</v>
      </c>
      <c r="L290" t="s">
        <v>433</v>
      </c>
      <c r="M290">
        <v>216</v>
      </c>
    </row>
    <row r="291" spans="1:13">
      <c r="A291" t="s">
        <v>430</v>
      </c>
      <c r="B291" s="150">
        <v>0.48</v>
      </c>
      <c r="C291" t="s">
        <v>440</v>
      </c>
      <c r="D291" s="150">
        <v>0.48</v>
      </c>
      <c r="E291" t="s">
        <v>288</v>
      </c>
      <c r="F291" t="s">
        <v>466</v>
      </c>
      <c r="G291">
        <v>0</v>
      </c>
      <c r="H291" s="150">
        <v>0</v>
      </c>
      <c r="I291" t="s">
        <v>442</v>
      </c>
      <c r="J291">
        <v>72</v>
      </c>
      <c r="K291" s="29">
        <v>1</v>
      </c>
      <c r="L291" t="s">
        <v>433</v>
      </c>
      <c r="M291">
        <v>216</v>
      </c>
    </row>
    <row r="292" spans="1:13">
      <c r="A292" t="s">
        <v>430</v>
      </c>
      <c r="B292" s="150">
        <v>0.48</v>
      </c>
      <c r="C292" t="s">
        <v>440</v>
      </c>
      <c r="D292" s="150">
        <v>0.48</v>
      </c>
      <c r="E292" t="s">
        <v>288</v>
      </c>
      <c r="F292" t="s">
        <v>467</v>
      </c>
      <c r="G292">
        <v>1</v>
      </c>
      <c r="H292" s="150">
        <v>1.4E-2</v>
      </c>
      <c r="I292" t="s">
        <v>442</v>
      </c>
      <c r="J292">
        <v>72</v>
      </c>
      <c r="K292" s="29">
        <v>1</v>
      </c>
      <c r="L292" t="s">
        <v>433</v>
      </c>
      <c r="M292">
        <v>216</v>
      </c>
    </row>
    <row r="293" spans="1:13">
      <c r="A293" t="s">
        <v>430</v>
      </c>
      <c r="B293" s="150">
        <v>0.48</v>
      </c>
      <c r="C293" t="s">
        <v>440</v>
      </c>
      <c r="D293" s="150">
        <v>0.48</v>
      </c>
      <c r="E293" t="s">
        <v>288</v>
      </c>
      <c r="F293" t="s">
        <v>468</v>
      </c>
      <c r="G293">
        <v>0</v>
      </c>
      <c r="H293" s="150">
        <v>0</v>
      </c>
      <c r="I293" t="s">
        <v>442</v>
      </c>
      <c r="J293">
        <v>72</v>
      </c>
      <c r="K293" s="29">
        <v>1</v>
      </c>
      <c r="L293" t="s">
        <v>433</v>
      </c>
      <c r="M293">
        <v>216</v>
      </c>
    </row>
    <row r="294" spans="1:13">
      <c r="A294" t="s">
        <v>430</v>
      </c>
      <c r="B294" s="150">
        <v>0.48</v>
      </c>
      <c r="C294" t="s">
        <v>440</v>
      </c>
      <c r="D294" s="150">
        <v>0.48</v>
      </c>
      <c r="E294" t="s">
        <v>288</v>
      </c>
      <c r="F294" t="s">
        <v>469</v>
      </c>
      <c r="G294">
        <v>0</v>
      </c>
      <c r="H294" s="150">
        <v>0</v>
      </c>
      <c r="I294" t="s">
        <v>442</v>
      </c>
      <c r="J294">
        <v>72</v>
      </c>
      <c r="K294" s="29">
        <v>1</v>
      </c>
      <c r="L294" t="s">
        <v>433</v>
      </c>
      <c r="M294">
        <v>216</v>
      </c>
    </row>
    <row r="295" spans="1:13">
      <c r="A295" t="s">
        <v>430</v>
      </c>
      <c r="B295" s="150">
        <v>0.48</v>
      </c>
      <c r="C295" t="s">
        <v>440</v>
      </c>
      <c r="D295" s="150">
        <v>0.48</v>
      </c>
      <c r="E295" t="s">
        <v>288</v>
      </c>
      <c r="F295" t="s">
        <v>470</v>
      </c>
      <c r="G295">
        <v>21</v>
      </c>
      <c r="H295" s="150">
        <v>0.29199999999999998</v>
      </c>
      <c r="I295" t="s">
        <v>442</v>
      </c>
      <c r="J295">
        <v>72</v>
      </c>
      <c r="K295" s="29">
        <v>1</v>
      </c>
      <c r="L295" t="s">
        <v>433</v>
      </c>
      <c r="M295">
        <v>216</v>
      </c>
    </row>
    <row r="296" spans="1:13">
      <c r="A296" t="s">
        <v>430</v>
      </c>
      <c r="B296" s="150">
        <v>0.48</v>
      </c>
      <c r="C296" t="s">
        <v>440</v>
      </c>
      <c r="D296" s="150">
        <v>0.48</v>
      </c>
      <c r="E296" t="s">
        <v>288</v>
      </c>
      <c r="F296" t="s">
        <v>471</v>
      </c>
      <c r="G296">
        <v>0</v>
      </c>
      <c r="H296" s="150">
        <v>0</v>
      </c>
      <c r="I296" t="s">
        <v>442</v>
      </c>
      <c r="J296">
        <v>72</v>
      </c>
      <c r="K296" s="29">
        <v>1</v>
      </c>
      <c r="L296" t="s">
        <v>433</v>
      </c>
      <c r="M296">
        <v>216</v>
      </c>
    </row>
    <row r="297" spans="1:13">
      <c r="A297" t="s">
        <v>430</v>
      </c>
      <c r="B297" s="150">
        <v>0.48</v>
      </c>
      <c r="C297" t="s">
        <v>440</v>
      </c>
      <c r="D297" s="150">
        <v>0.48</v>
      </c>
      <c r="E297" t="s">
        <v>288</v>
      </c>
      <c r="F297" t="s">
        <v>472</v>
      </c>
      <c r="G297">
        <v>0</v>
      </c>
      <c r="H297" s="150">
        <v>0</v>
      </c>
      <c r="I297" t="s">
        <v>442</v>
      </c>
      <c r="J297">
        <v>72</v>
      </c>
      <c r="K297" s="29">
        <v>1</v>
      </c>
      <c r="L297" t="s">
        <v>433</v>
      </c>
      <c r="M297">
        <v>216</v>
      </c>
    </row>
    <row r="298" spans="1:13">
      <c r="A298" t="s">
        <v>430</v>
      </c>
      <c r="B298" s="150">
        <v>0.48</v>
      </c>
      <c r="C298" t="s">
        <v>440</v>
      </c>
      <c r="D298" s="150">
        <v>0.48</v>
      </c>
      <c r="E298" t="s">
        <v>288</v>
      </c>
      <c r="F298" t="s">
        <v>473</v>
      </c>
      <c r="G298">
        <v>1</v>
      </c>
      <c r="H298" s="150">
        <v>1.4E-2</v>
      </c>
      <c r="I298" t="s">
        <v>442</v>
      </c>
      <c r="J298">
        <v>72</v>
      </c>
      <c r="K298" s="29">
        <v>1</v>
      </c>
      <c r="L298" t="s">
        <v>433</v>
      </c>
      <c r="M298">
        <v>216</v>
      </c>
    </row>
    <row r="299" spans="1:13">
      <c r="A299" t="s">
        <v>430</v>
      </c>
      <c r="B299" s="150">
        <v>0.48</v>
      </c>
      <c r="C299" t="s">
        <v>440</v>
      </c>
      <c r="D299" s="150">
        <v>0.48</v>
      </c>
      <c r="E299" t="s">
        <v>288</v>
      </c>
      <c r="F299" t="s">
        <v>474</v>
      </c>
      <c r="G299">
        <v>3</v>
      </c>
      <c r="H299" s="150">
        <v>4.2000000000000003E-2</v>
      </c>
      <c r="I299" t="s">
        <v>442</v>
      </c>
      <c r="J299">
        <v>72</v>
      </c>
      <c r="K299" s="29">
        <v>1</v>
      </c>
      <c r="L299" t="s">
        <v>433</v>
      </c>
      <c r="M299">
        <v>216</v>
      </c>
    </row>
    <row r="300" spans="1:13">
      <c r="A300" t="s">
        <v>430</v>
      </c>
      <c r="B300" s="150">
        <v>0.48</v>
      </c>
      <c r="C300" t="s">
        <v>440</v>
      </c>
      <c r="D300" s="150">
        <v>0.48</v>
      </c>
      <c r="E300" t="s">
        <v>288</v>
      </c>
      <c r="F300" t="s">
        <v>475</v>
      </c>
      <c r="G300">
        <v>0</v>
      </c>
      <c r="H300" s="150">
        <v>0</v>
      </c>
      <c r="I300" t="s">
        <v>442</v>
      </c>
      <c r="J300">
        <v>72</v>
      </c>
      <c r="K300" s="29">
        <v>1</v>
      </c>
      <c r="L300" t="s">
        <v>433</v>
      </c>
      <c r="M300">
        <v>216</v>
      </c>
    </row>
    <row r="301" spans="1:13">
      <c r="A301" t="s">
        <v>430</v>
      </c>
      <c r="B301" s="150">
        <v>0.48</v>
      </c>
      <c r="C301" t="s">
        <v>440</v>
      </c>
      <c r="D301" s="150">
        <v>0.48</v>
      </c>
      <c r="E301" t="s">
        <v>288</v>
      </c>
      <c r="F301" t="s">
        <v>476</v>
      </c>
      <c r="G301">
        <v>0</v>
      </c>
      <c r="H301" s="150">
        <v>0</v>
      </c>
      <c r="I301" t="s">
        <v>442</v>
      </c>
      <c r="J301">
        <v>72</v>
      </c>
      <c r="K301" s="29">
        <v>1</v>
      </c>
      <c r="L301" t="s">
        <v>433</v>
      </c>
      <c r="M301">
        <v>216</v>
      </c>
    </row>
    <row r="302" spans="1:13">
      <c r="A302" t="s">
        <v>430</v>
      </c>
      <c r="B302" s="150">
        <v>0.48</v>
      </c>
      <c r="C302" t="s">
        <v>440</v>
      </c>
      <c r="D302" s="150">
        <v>0.48</v>
      </c>
      <c r="E302" t="s">
        <v>288</v>
      </c>
      <c r="F302" t="s">
        <v>477</v>
      </c>
      <c r="G302">
        <v>0</v>
      </c>
      <c r="H302" s="150">
        <v>0</v>
      </c>
      <c r="I302" t="s">
        <v>442</v>
      </c>
      <c r="J302">
        <v>72</v>
      </c>
      <c r="K302" s="29">
        <v>1</v>
      </c>
      <c r="L302" t="s">
        <v>433</v>
      </c>
      <c r="M302">
        <v>216</v>
      </c>
    </row>
    <row r="303" spans="1:13">
      <c r="A303" t="s">
        <v>430</v>
      </c>
      <c r="B303" s="150">
        <v>0.48</v>
      </c>
      <c r="C303" t="s">
        <v>440</v>
      </c>
      <c r="D303" s="150">
        <v>0.48</v>
      </c>
      <c r="E303" t="s">
        <v>288</v>
      </c>
      <c r="F303" t="s">
        <v>478</v>
      </c>
      <c r="G303">
        <v>0</v>
      </c>
      <c r="H303" s="150">
        <v>0</v>
      </c>
      <c r="I303" t="s">
        <v>442</v>
      </c>
      <c r="J303">
        <v>72</v>
      </c>
      <c r="K303" s="29">
        <v>1</v>
      </c>
      <c r="L303" t="s">
        <v>433</v>
      </c>
      <c r="M303">
        <v>216</v>
      </c>
    </row>
    <row r="304" spans="1:13">
      <c r="A304" t="s">
        <v>430</v>
      </c>
      <c r="B304" s="150">
        <v>0.48</v>
      </c>
      <c r="C304" t="s">
        <v>440</v>
      </c>
      <c r="D304" s="150">
        <v>0.48</v>
      </c>
      <c r="E304" t="s">
        <v>288</v>
      </c>
      <c r="F304" t="s">
        <v>479</v>
      </c>
      <c r="G304">
        <v>2</v>
      </c>
      <c r="H304" s="150">
        <v>2.8000000000000001E-2</v>
      </c>
      <c r="I304" t="s">
        <v>442</v>
      </c>
      <c r="J304">
        <v>72</v>
      </c>
      <c r="K304" s="29">
        <v>1</v>
      </c>
      <c r="L304" t="s">
        <v>433</v>
      </c>
      <c r="M304">
        <v>216</v>
      </c>
    </row>
    <row r="305" spans="1:13">
      <c r="A305" t="s">
        <v>430</v>
      </c>
      <c r="B305" s="150">
        <v>0.48</v>
      </c>
      <c r="C305" t="s">
        <v>440</v>
      </c>
      <c r="D305" s="150">
        <v>0.48</v>
      </c>
      <c r="E305" t="s">
        <v>288</v>
      </c>
      <c r="F305" t="s">
        <v>480</v>
      </c>
      <c r="G305">
        <v>5</v>
      </c>
      <c r="H305" s="150">
        <v>6.9000000000000006E-2</v>
      </c>
      <c r="I305" t="s">
        <v>442</v>
      </c>
      <c r="J305">
        <v>72</v>
      </c>
      <c r="K305" s="29">
        <v>1</v>
      </c>
      <c r="L305" t="s">
        <v>433</v>
      </c>
      <c r="M305">
        <v>216</v>
      </c>
    </row>
    <row r="306" spans="1:13">
      <c r="A306" t="s">
        <v>430</v>
      </c>
      <c r="B306" s="150">
        <v>0.48</v>
      </c>
      <c r="C306" t="s">
        <v>440</v>
      </c>
      <c r="D306" s="150">
        <v>0.48</v>
      </c>
      <c r="E306" t="s">
        <v>288</v>
      </c>
      <c r="F306" t="s">
        <v>481</v>
      </c>
      <c r="G306">
        <v>2</v>
      </c>
      <c r="H306" s="150">
        <v>2.8000000000000001E-2</v>
      </c>
      <c r="I306" t="s">
        <v>442</v>
      </c>
      <c r="J306">
        <v>72</v>
      </c>
      <c r="K306" s="29">
        <v>1</v>
      </c>
      <c r="L306" t="s">
        <v>433</v>
      </c>
      <c r="M306">
        <v>216</v>
      </c>
    </row>
    <row r="307" spans="1:13">
      <c r="A307" t="s">
        <v>430</v>
      </c>
      <c r="B307" s="150">
        <v>0.48</v>
      </c>
      <c r="C307" t="s">
        <v>440</v>
      </c>
      <c r="D307" s="150">
        <v>0.48</v>
      </c>
      <c r="E307" t="s">
        <v>288</v>
      </c>
      <c r="F307" t="s">
        <v>482</v>
      </c>
      <c r="G307">
        <v>0</v>
      </c>
      <c r="H307" s="150">
        <v>0</v>
      </c>
      <c r="I307" t="s">
        <v>442</v>
      </c>
      <c r="J307">
        <v>72</v>
      </c>
      <c r="K307" s="29">
        <v>1</v>
      </c>
      <c r="L307" t="s">
        <v>433</v>
      </c>
      <c r="M307">
        <v>216</v>
      </c>
    </row>
    <row r="308" spans="1:13">
      <c r="A308" t="s">
        <v>430</v>
      </c>
      <c r="B308" s="150">
        <v>0.48</v>
      </c>
      <c r="C308" t="s">
        <v>440</v>
      </c>
      <c r="D308" s="150">
        <v>0.48</v>
      </c>
      <c r="E308" t="s">
        <v>288</v>
      </c>
      <c r="F308" t="s">
        <v>483</v>
      </c>
      <c r="G308">
        <v>0</v>
      </c>
      <c r="H308" s="150">
        <v>0</v>
      </c>
      <c r="I308" t="s">
        <v>442</v>
      </c>
      <c r="J308">
        <v>72</v>
      </c>
      <c r="K308" s="29">
        <v>1</v>
      </c>
      <c r="L308" t="s">
        <v>433</v>
      </c>
      <c r="M308">
        <v>216</v>
      </c>
    </row>
    <row r="309" spans="1:13">
      <c r="A309" t="s">
        <v>430</v>
      </c>
      <c r="B309" s="150">
        <v>0.48</v>
      </c>
      <c r="C309" t="s">
        <v>440</v>
      </c>
      <c r="D309" s="150">
        <v>0.48</v>
      </c>
      <c r="E309" t="s">
        <v>288</v>
      </c>
      <c r="F309" t="s">
        <v>484</v>
      </c>
      <c r="G309">
        <v>0</v>
      </c>
      <c r="H309" s="150">
        <v>0</v>
      </c>
      <c r="I309" t="s">
        <v>442</v>
      </c>
      <c r="J309">
        <v>72</v>
      </c>
      <c r="K309" s="29">
        <v>1</v>
      </c>
      <c r="L309" t="s">
        <v>433</v>
      </c>
      <c r="M309">
        <v>216</v>
      </c>
    </row>
    <row r="310" spans="1:13">
      <c r="A310" t="s">
        <v>430</v>
      </c>
      <c r="B310" s="150">
        <v>0.48</v>
      </c>
      <c r="C310" t="s">
        <v>440</v>
      </c>
      <c r="D310" s="150">
        <v>0.48</v>
      </c>
      <c r="E310" t="s">
        <v>288</v>
      </c>
      <c r="F310" t="s">
        <v>485</v>
      </c>
      <c r="G310">
        <v>0</v>
      </c>
      <c r="H310" s="150">
        <v>0</v>
      </c>
      <c r="I310" t="s">
        <v>442</v>
      </c>
      <c r="J310">
        <v>72</v>
      </c>
      <c r="K310" s="29">
        <v>1</v>
      </c>
      <c r="L310" t="s">
        <v>433</v>
      </c>
      <c r="M310">
        <v>216</v>
      </c>
    </row>
    <row r="311" spans="1:13">
      <c r="A311" t="s">
        <v>430</v>
      </c>
      <c r="B311" s="150">
        <v>0.48</v>
      </c>
      <c r="C311" t="s">
        <v>440</v>
      </c>
      <c r="D311" s="150">
        <v>0.48</v>
      </c>
      <c r="E311" t="s">
        <v>288</v>
      </c>
      <c r="F311" t="s">
        <v>486</v>
      </c>
      <c r="G311">
        <v>0</v>
      </c>
      <c r="H311" s="150">
        <v>0</v>
      </c>
      <c r="I311" t="s">
        <v>442</v>
      </c>
      <c r="J311">
        <v>72</v>
      </c>
      <c r="K311" s="29">
        <v>1</v>
      </c>
      <c r="L311" t="s">
        <v>433</v>
      </c>
      <c r="M311">
        <v>216</v>
      </c>
    </row>
    <row r="312" spans="1:13">
      <c r="A312" t="s">
        <v>430</v>
      </c>
      <c r="B312" s="150">
        <v>0.48</v>
      </c>
      <c r="C312" t="s">
        <v>440</v>
      </c>
      <c r="D312" s="150">
        <v>0.48</v>
      </c>
      <c r="E312" t="s">
        <v>288</v>
      </c>
      <c r="F312" t="s">
        <v>487</v>
      </c>
      <c r="G312">
        <v>0</v>
      </c>
      <c r="H312" s="150">
        <v>0</v>
      </c>
      <c r="I312" t="s">
        <v>442</v>
      </c>
      <c r="J312">
        <v>72</v>
      </c>
      <c r="K312" s="29">
        <v>1</v>
      </c>
      <c r="L312" t="s">
        <v>433</v>
      </c>
      <c r="M312">
        <v>216</v>
      </c>
    </row>
    <row r="313" spans="1:13">
      <c r="A313" t="s">
        <v>430</v>
      </c>
      <c r="B313" s="150">
        <v>0.48</v>
      </c>
      <c r="C313" t="s">
        <v>440</v>
      </c>
      <c r="D313" s="150">
        <v>0.48</v>
      </c>
      <c r="E313" t="s">
        <v>288</v>
      </c>
      <c r="F313" t="s">
        <v>488</v>
      </c>
      <c r="G313">
        <v>0</v>
      </c>
      <c r="H313" s="150">
        <v>0</v>
      </c>
      <c r="I313" t="s">
        <v>442</v>
      </c>
      <c r="J313">
        <v>72</v>
      </c>
      <c r="K313" s="29">
        <v>1</v>
      </c>
      <c r="L313" t="s">
        <v>433</v>
      </c>
      <c r="M313">
        <v>216</v>
      </c>
    </row>
    <row r="314" spans="1:13">
      <c r="A314" t="s">
        <v>430</v>
      </c>
      <c r="B314" s="150">
        <v>0.48</v>
      </c>
      <c r="C314" t="s">
        <v>440</v>
      </c>
      <c r="D314" s="150">
        <v>0.48</v>
      </c>
      <c r="E314" t="s">
        <v>288</v>
      </c>
      <c r="F314" t="s">
        <v>489</v>
      </c>
      <c r="G314">
        <v>1</v>
      </c>
      <c r="H314" s="150">
        <v>1.4E-2</v>
      </c>
      <c r="I314" t="s">
        <v>442</v>
      </c>
      <c r="J314">
        <v>72</v>
      </c>
      <c r="K314" s="29">
        <v>1</v>
      </c>
      <c r="L314" t="s">
        <v>433</v>
      </c>
      <c r="M314">
        <v>216</v>
      </c>
    </row>
    <row r="315" spans="1:13">
      <c r="A315" t="s">
        <v>430</v>
      </c>
      <c r="B315" s="150">
        <v>0.48</v>
      </c>
      <c r="C315" t="s">
        <v>440</v>
      </c>
      <c r="D315" s="150">
        <v>0.48</v>
      </c>
      <c r="E315" t="s">
        <v>288</v>
      </c>
      <c r="F315" t="s">
        <v>490</v>
      </c>
      <c r="G315">
        <v>0</v>
      </c>
      <c r="H315" s="150">
        <v>0</v>
      </c>
      <c r="I315" t="s">
        <v>442</v>
      </c>
      <c r="J315">
        <v>72</v>
      </c>
      <c r="K315" s="29">
        <v>1</v>
      </c>
      <c r="L315" t="s">
        <v>433</v>
      </c>
      <c r="M315">
        <v>216</v>
      </c>
    </row>
    <row r="316" spans="1:13">
      <c r="A316" t="s">
        <v>430</v>
      </c>
      <c r="B316" s="150">
        <v>0.48</v>
      </c>
      <c r="C316" t="s">
        <v>440</v>
      </c>
      <c r="D316" s="150">
        <v>0.48</v>
      </c>
      <c r="E316" t="s">
        <v>288</v>
      </c>
      <c r="F316" t="s">
        <v>491</v>
      </c>
      <c r="G316">
        <v>0</v>
      </c>
      <c r="H316" s="150">
        <v>0</v>
      </c>
      <c r="I316" t="s">
        <v>442</v>
      </c>
      <c r="J316">
        <v>72</v>
      </c>
      <c r="K316" s="29">
        <v>1</v>
      </c>
      <c r="L316" t="s">
        <v>433</v>
      </c>
      <c r="M316">
        <v>216</v>
      </c>
    </row>
    <row r="317" spans="1:13">
      <c r="A317" t="s">
        <v>430</v>
      </c>
      <c r="B317" s="150">
        <v>0.48</v>
      </c>
      <c r="C317" t="s">
        <v>440</v>
      </c>
      <c r="D317" s="150">
        <v>0.48</v>
      </c>
      <c r="E317" t="s">
        <v>288</v>
      </c>
      <c r="F317" t="s">
        <v>492</v>
      </c>
      <c r="G317">
        <v>0</v>
      </c>
      <c r="H317" s="150">
        <v>0</v>
      </c>
      <c r="I317" t="s">
        <v>442</v>
      </c>
      <c r="J317">
        <v>72</v>
      </c>
      <c r="K317" s="29">
        <v>1</v>
      </c>
      <c r="L317" t="s">
        <v>433</v>
      </c>
      <c r="M317">
        <v>216</v>
      </c>
    </row>
    <row r="318" spans="1:13">
      <c r="A318" t="s">
        <v>430</v>
      </c>
      <c r="B318" s="150">
        <v>0.48</v>
      </c>
      <c r="C318" t="s">
        <v>440</v>
      </c>
      <c r="D318" s="150">
        <v>0.48</v>
      </c>
      <c r="E318" t="s">
        <v>288</v>
      </c>
      <c r="F318" t="s">
        <v>493</v>
      </c>
      <c r="G318">
        <v>0</v>
      </c>
      <c r="H318" s="150">
        <v>0</v>
      </c>
      <c r="I318" t="s">
        <v>442</v>
      </c>
      <c r="J318">
        <v>72</v>
      </c>
      <c r="K318" s="29">
        <v>1</v>
      </c>
      <c r="L318" t="s">
        <v>433</v>
      </c>
      <c r="M318">
        <v>216</v>
      </c>
    </row>
    <row r="319" spans="1:13">
      <c r="A319" t="s">
        <v>430</v>
      </c>
      <c r="B319" s="150">
        <v>0.48</v>
      </c>
      <c r="C319" t="s">
        <v>440</v>
      </c>
      <c r="D319" s="150">
        <v>0.48</v>
      </c>
      <c r="E319" t="s">
        <v>288</v>
      </c>
      <c r="F319" t="s">
        <v>494</v>
      </c>
      <c r="G319">
        <v>2</v>
      </c>
      <c r="H319" s="150">
        <v>2.8000000000000001E-2</v>
      </c>
      <c r="I319" t="s">
        <v>442</v>
      </c>
      <c r="J319">
        <v>72</v>
      </c>
      <c r="K319" s="29">
        <v>1</v>
      </c>
      <c r="L319" t="s">
        <v>433</v>
      </c>
      <c r="M319">
        <v>216</v>
      </c>
    </row>
    <row r="320" spans="1:13">
      <c r="A320" t="s">
        <v>430</v>
      </c>
      <c r="B320" s="150">
        <v>0.48</v>
      </c>
      <c r="C320" t="s">
        <v>440</v>
      </c>
      <c r="D320" s="150">
        <v>0.48</v>
      </c>
      <c r="E320" t="s">
        <v>288</v>
      </c>
      <c r="F320" t="s">
        <v>495</v>
      </c>
      <c r="G320">
        <v>0</v>
      </c>
      <c r="H320" s="150">
        <v>0</v>
      </c>
      <c r="I320" t="s">
        <v>442</v>
      </c>
      <c r="J320">
        <v>72</v>
      </c>
      <c r="K320" s="29">
        <v>1</v>
      </c>
      <c r="L320" t="s">
        <v>433</v>
      </c>
      <c r="M320">
        <v>216</v>
      </c>
    </row>
    <row r="321" spans="1:13">
      <c r="A321" t="s">
        <v>430</v>
      </c>
      <c r="B321" s="150">
        <v>0.48</v>
      </c>
      <c r="C321" t="s">
        <v>440</v>
      </c>
      <c r="D321" s="150">
        <v>0.48</v>
      </c>
      <c r="E321" t="s">
        <v>288</v>
      </c>
      <c r="F321" t="s">
        <v>496</v>
      </c>
      <c r="G321">
        <v>0</v>
      </c>
      <c r="H321" s="150">
        <v>0</v>
      </c>
      <c r="I321" t="s">
        <v>442</v>
      </c>
      <c r="J321">
        <v>72</v>
      </c>
      <c r="K321" s="29">
        <v>1</v>
      </c>
      <c r="L321" t="s">
        <v>433</v>
      </c>
      <c r="M321">
        <v>216</v>
      </c>
    </row>
    <row r="322" spans="1:13">
      <c r="A322" t="s">
        <v>430</v>
      </c>
      <c r="B322" s="150">
        <v>0.48</v>
      </c>
      <c r="C322" t="s">
        <v>440</v>
      </c>
      <c r="D322" s="150">
        <v>0.48</v>
      </c>
      <c r="E322" t="s">
        <v>288</v>
      </c>
      <c r="F322" t="s">
        <v>497</v>
      </c>
      <c r="G322">
        <v>0</v>
      </c>
      <c r="H322" s="150">
        <v>0</v>
      </c>
      <c r="I322" t="s">
        <v>442</v>
      </c>
      <c r="J322">
        <v>72</v>
      </c>
      <c r="K322" s="29">
        <v>1</v>
      </c>
      <c r="L322" t="s">
        <v>433</v>
      </c>
      <c r="M322">
        <v>216</v>
      </c>
    </row>
    <row r="323" spans="1:13">
      <c r="A323" t="s">
        <v>430</v>
      </c>
      <c r="B323" s="150">
        <v>0.48</v>
      </c>
      <c r="C323" t="s">
        <v>440</v>
      </c>
      <c r="D323" s="150">
        <v>0.48</v>
      </c>
      <c r="E323" t="s">
        <v>288</v>
      </c>
      <c r="F323" t="s">
        <v>498</v>
      </c>
      <c r="G323">
        <v>0</v>
      </c>
      <c r="H323" s="150">
        <v>0</v>
      </c>
      <c r="I323" t="s">
        <v>442</v>
      </c>
      <c r="J323">
        <v>72</v>
      </c>
      <c r="K323" s="29">
        <v>1</v>
      </c>
      <c r="L323" t="s">
        <v>433</v>
      </c>
      <c r="M323">
        <v>216</v>
      </c>
    </row>
    <row r="324" spans="1:13">
      <c r="A324" t="s">
        <v>430</v>
      </c>
      <c r="B324" s="150">
        <v>0.48</v>
      </c>
      <c r="C324" t="s">
        <v>440</v>
      </c>
      <c r="D324" s="150">
        <v>0.48</v>
      </c>
      <c r="E324" t="s">
        <v>288</v>
      </c>
      <c r="F324" t="s">
        <v>499</v>
      </c>
      <c r="G324">
        <v>1</v>
      </c>
      <c r="H324" s="150">
        <v>1.4E-2</v>
      </c>
      <c r="I324" t="s">
        <v>442</v>
      </c>
      <c r="J324">
        <v>72</v>
      </c>
      <c r="K324" s="29">
        <v>1</v>
      </c>
      <c r="L324" t="s">
        <v>433</v>
      </c>
      <c r="M324">
        <v>216</v>
      </c>
    </row>
    <row r="325" spans="1:13">
      <c r="A325" t="s">
        <v>430</v>
      </c>
      <c r="B325" s="150">
        <v>0.48</v>
      </c>
      <c r="C325" t="s">
        <v>440</v>
      </c>
      <c r="D325" s="150">
        <v>0.48</v>
      </c>
      <c r="E325" t="s">
        <v>288</v>
      </c>
      <c r="F325" t="s">
        <v>500</v>
      </c>
      <c r="G325">
        <v>0</v>
      </c>
      <c r="H325" s="150">
        <v>0</v>
      </c>
      <c r="I325" t="s">
        <v>442</v>
      </c>
      <c r="J325">
        <v>72</v>
      </c>
      <c r="K325" s="29">
        <v>1</v>
      </c>
      <c r="L325" t="s">
        <v>433</v>
      </c>
      <c r="M325">
        <v>216</v>
      </c>
    </row>
    <row r="326" spans="1:13">
      <c r="A326" t="s">
        <v>430</v>
      </c>
      <c r="B326" s="150">
        <v>0.48</v>
      </c>
      <c r="C326" t="s">
        <v>440</v>
      </c>
      <c r="D326" s="150">
        <v>0.48</v>
      </c>
      <c r="E326" t="s">
        <v>288</v>
      </c>
      <c r="F326" t="s">
        <v>501</v>
      </c>
      <c r="G326">
        <v>0</v>
      </c>
      <c r="H326" s="150">
        <v>0</v>
      </c>
      <c r="I326" t="s">
        <v>442</v>
      </c>
      <c r="J326">
        <v>72</v>
      </c>
      <c r="K326" s="29">
        <v>1</v>
      </c>
      <c r="L326" t="s">
        <v>433</v>
      </c>
      <c r="M326">
        <v>216</v>
      </c>
    </row>
    <row r="327" spans="1:13">
      <c r="A327" t="s">
        <v>430</v>
      </c>
      <c r="B327" s="150">
        <v>0.48</v>
      </c>
      <c r="C327" t="s">
        <v>440</v>
      </c>
      <c r="D327" s="150">
        <v>0.48</v>
      </c>
      <c r="E327" t="s">
        <v>288</v>
      </c>
      <c r="F327" t="s">
        <v>502</v>
      </c>
      <c r="G327">
        <v>1</v>
      </c>
      <c r="H327" s="150">
        <v>1.4E-2</v>
      </c>
      <c r="I327" t="s">
        <v>442</v>
      </c>
      <c r="J327">
        <v>72</v>
      </c>
      <c r="K327" s="29">
        <v>1</v>
      </c>
      <c r="L327" t="s">
        <v>433</v>
      </c>
      <c r="M327">
        <v>216</v>
      </c>
    </row>
    <row r="328" spans="1:13">
      <c r="A328" t="s">
        <v>430</v>
      </c>
      <c r="B328" s="150">
        <v>0.48</v>
      </c>
      <c r="C328" t="s">
        <v>440</v>
      </c>
      <c r="D328" s="150">
        <v>0.48</v>
      </c>
      <c r="E328" t="s">
        <v>288</v>
      </c>
      <c r="F328" t="s">
        <v>503</v>
      </c>
      <c r="G328">
        <v>2</v>
      </c>
      <c r="H328" s="150">
        <v>2.8000000000000001E-2</v>
      </c>
      <c r="I328" t="s">
        <v>442</v>
      </c>
      <c r="J328">
        <v>72</v>
      </c>
      <c r="K328" s="29">
        <v>1</v>
      </c>
      <c r="L328" t="s">
        <v>433</v>
      </c>
      <c r="M328">
        <v>216</v>
      </c>
    </row>
    <row r="329" spans="1:13">
      <c r="A329" t="s">
        <v>430</v>
      </c>
      <c r="B329" s="150">
        <v>0.48</v>
      </c>
      <c r="C329" t="s">
        <v>440</v>
      </c>
      <c r="D329" s="150">
        <v>0.48</v>
      </c>
      <c r="E329" t="s">
        <v>288</v>
      </c>
      <c r="F329" t="s">
        <v>21</v>
      </c>
      <c r="G329">
        <v>20</v>
      </c>
      <c r="H329" s="150">
        <v>0.27800000000000002</v>
      </c>
      <c r="I329" t="s">
        <v>442</v>
      </c>
      <c r="J329">
        <v>72</v>
      </c>
      <c r="K329" s="29">
        <v>1</v>
      </c>
      <c r="L329" t="s">
        <v>433</v>
      </c>
      <c r="M329">
        <v>216</v>
      </c>
    </row>
    <row r="330" spans="1:13">
      <c r="A330" t="s">
        <v>430</v>
      </c>
      <c r="B330" s="150">
        <v>0.48</v>
      </c>
      <c r="C330" t="s">
        <v>504</v>
      </c>
      <c r="D330" s="150">
        <v>0.48</v>
      </c>
      <c r="E330" t="s">
        <v>288</v>
      </c>
      <c r="F330" t="s">
        <v>91</v>
      </c>
      <c r="G330">
        <v>1</v>
      </c>
      <c r="H330" s="150">
        <v>1.4E-2</v>
      </c>
      <c r="I330" t="s">
        <v>505</v>
      </c>
      <c r="J330">
        <v>72</v>
      </c>
      <c r="K330" s="29">
        <v>1</v>
      </c>
      <c r="L330" t="s">
        <v>433</v>
      </c>
      <c r="M330">
        <v>216</v>
      </c>
    </row>
    <row r="331" spans="1:13">
      <c r="A331" t="s">
        <v>430</v>
      </c>
      <c r="B331" s="150">
        <v>0.48</v>
      </c>
      <c r="C331" t="s">
        <v>504</v>
      </c>
      <c r="D331" s="150">
        <v>0.48</v>
      </c>
      <c r="E331" t="s">
        <v>288</v>
      </c>
      <c r="F331" t="s">
        <v>453</v>
      </c>
      <c r="G331">
        <v>7</v>
      </c>
      <c r="H331" s="150">
        <v>9.7000000000000003E-2</v>
      </c>
      <c r="I331" t="s">
        <v>505</v>
      </c>
      <c r="J331">
        <v>72</v>
      </c>
      <c r="K331" s="29">
        <v>1</v>
      </c>
      <c r="L331" t="s">
        <v>433</v>
      </c>
      <c r="M331">
        <v>216</v>
      </c>
    </row>
    <row r="332" spans="1:13">
      <c r="A332" t="s">
        <v>430</v>
      </c>
      <c r="B332" s="150">
        <v>0.48</v>
      </c>
      <c r="C332" t="s">
        <v>504</v>
      </c>
      <c r="D332" s="150">
        <v>0.48</v>
      </c>
      <c r="E332" t="s">
        <v>288</v>
      </c>
      <c r="F332" t="s">
        <v>454</v>
      </c>
      <c r="G332">
        <v>2</v>
      </c>
      <c r="H332" s="150">
        <v>2.8000000000000001E-2</v>
      </c>
      <c r="I332" t="s">
        <v>505</v>
      </c>
      <c r="J332">
        <v>72</v>
      </c>
      <c r="K332" s="29">
        <v>1</v>
      </c>
      <c r="L332" t="s">
        <v>433</v>
      </c>
      <c r="M332">
        <v>216</v>
      </c>
    </row>
    <row r="333" spans="1:13">
      <c r="A333" t="s">
        <v>430</v>
      </c>
      <c r="B333" s="150">
        <v>0.48</v>
      </c>
      <c r="C333" t="s">
        <v>504</v>
      </c>
      <c r="D333" s="150">
        <v>0.48</v>
      </c>
      <c r="E333" t="s">
        <v>288</v>
      </c>
      <c r="F333" t="s">
        <v>506</v>
      </c>
      <c r="G333">
        <v>62</v>
      </c>
      <c r="H333" s="150">
        <v>0.86099999999999999</v>
      </c>
      <c r="I333" t="s">
        <v>505</v>
      </c>
      <c r="J333">
        <v>72</v>
      </c>
      <c r="K333" s="29">
        <v>1</v>
      </c>
      <c r="L333" t="s">
        <v>433</v>
      </c>
      <c r="M333">
        <v>216</v>
      </c>
    </row>
    <row r="334" spans="1:13">
      <c r="A334" t="s">
        <v>80</v>
      </c>
      <c r="B334" s="150">
        <v>0.40699999999999997</v>
      </c>
      <c r="C334" t="s">
        <v>80</v>
      </c>
      <c r="D334" s="150">
        <v>0.40699999999999997</v>
      </c>
      <c r="E334" t="s">
        <v>288</v>
      </c>
      <c r="F334" t="s">
        <v>116</v>
      </c>
      <c r="G334">
        <v>18</v>
      </c>
      <c r="H334" s="150">
        <v>0.29499999999999998</v>
      </c>
      <c r="I334" t="s">
        <v>507</v>
      </c>
      <c r="J334">
        <v>61</v>
      </c>
      <c r="K334" s="29">
        <v>1</v>
      </c>
      <c r="L334" t="s">
        <v>508</v>
      </c>
      <c r="M334">
        <v>61</v>
      </c>
    </row>
    <row r="335" spans="1:13">
      <c r="A335" t="s">
        <v>80</v>
      </c>
      <c r="B335" s="150">
        <v>0.40699999999999997</v>
      </c>
      <c r="C335" t="s">
        <v>80</v>
      </c>
      <c r="D335" s="150">
        <v>0.40699999999999997</v>
      </c>
      <c r="E335" t="s">
        <v>288</v>
      </c>
      <c r="F335" t="s">
        <v>53</v>
      </c>
      <c r="G335">
        <v>43</v>
      </c>
      <c r="H335" s="150">
        <v>0.70499999999999996</v>
      </c>
      <c r="I335" t="s">
        <v>507</v>
      </c>
      <c r="J335">
        <v>61</v>
      </c>
      <c r="K335" s="29">
        <v>1</v>
      </c>
      <c r="L335" t="s">
        <v>508</v>
      </c>
      <c r="M335">
        <v>61</v>
      </c>
    </row>
    <row r="336" spans="1:13">
      <c r="A336" t="s">
        <v>509</v>
      </c>
      <c r="B336" s="150">
        <v>0.48</v>
      </c>
      <c r="C336" t="s">
        <v>509</v>
      </c>
      <c r="D336" s="150">
        <v>0.22700000000000001</v>
      </c>
      <c r="E336" t="s">
        <v>288</v>
      </c>
      <c r="F336" t="s">
        <v>510</v>
      </c>
      <c r="G336">
        <v>29</v>
      </c>
      <c r="H336" s="150">
        <v>0.85299999999999998</v>
      </c>
      <c r="I336" t="s">
        <v>511</v>
      </c>
      <c r="J336">
        <v>34</v>
      </c>
      <c r="K336" s="29">
        <v>1</v>
      </c>
      <c r="L336" t="s">
        <v>512</v>
      </c>
      <c r="M336">
        <v>158</v>
      </c>
    </row>
    <row r="337" spans="1:13">
      <c r="A337" t="s">
        <v>509</v>
      </c>
      <c r="B337" s="150">
        <v>0.48</v>
      </c>
      <c r="C337" t="s">
        <v>509</v>
      </c>
      <c r="D337" s="150">
        <v>0.22700000000000001</v>
      </c>
      <c r="E337" t="s">
        <v>288</v>
      </c>
      <c r="F337" t="s">
        <v>513</v>
      </c>
      <c r="G337">
        <v>5</v>
      </c>
      <c r="H337" s="150">
        <v>0.14699999999999999</v>
      </c>
      <c r="I337" t="s">
        <v>511</v>
      </c>
      <c r="J337">
        <v>34</v>
      </c>
      <c r="K337" s="29">
        <v>1</v>
      </c>
      <c r="L337" t="s">
        <v>512</v>
      </c>
      <c r="M337">
        <v>158</v>
      </c>
    </row>
    <row r="338" spans="1:13">
      <c r="A338" t="s">
        <v>509</v>
      </c>
      <c r="B338" s="150">
        <v>0.48</v>
      </c>
      <c r="C338" t="s">
        <v>514</v>
      </c>
      <c r="D338" s="150">
        <v>0.34</v>
      </c>
      <c r="E338" t="s">
        <v>288</v>
      </c>
      <c r="F338" t="s">
        <v>515</v>
      </c>
      <c r="G338">
        <v>6</v>
      </c>
      <c r="H338" s="150">
        <v>0.11799999999999999</v>
      </c>
      <c r="I338" t="s">
        <v>516</v>
      </c>
      <c r="J338">
        <v>51</v>
      </c>
      <c r="K338" s="29">
        <v>1</v>
      </c>
      <c r="L338" t="s">
        <v>512</v>
      </c>
      <c r="M338">
        <v>158</v>
      </c>
    </row>
    <row r="339" spans="1:13">
      <c r="A339" t="s">
        <v>509</v>
      </c>
      <c r="B339" s="150">
        <v>0.48</v>
      </c>
      <c r="C339" t="s">
        <v>514</v>
      </c>
      <c r="D339" s="150">
        <v>0.34</v>
      </c>
      <c r="E339" t="s">
        <v>288</v>
      </c>
      <c r="F339" t="s">
        <v>517</v>
      </c>
      <c r="G339">
        <v>3</v>
      </c>
      <c r="H339" s="150">
        <v>5.8999999999999997E-2</v>
      </c>
      <c r="I339" t="s">
        <v>516</v>
      </c>
      <c r="J339">
        <v>51</v>
      </c>
      <c r="K339" s="29">
        <v>1</v>
      </c>
      <c r="L339" t="s">
        <v>512</v>
      </c>
      <c r="M339">
        <v>158</v>
      </c>
    </row>
    <row r="340" spans="1:13">
      <c r="A340" t="s">
        <v>509</v>
      </c>
      <c r="B340" s="150">
        <v>0.48</v>
      </c>
      <c r="C340" t="s">
        <v>514</v>
      </c>
      <c r="D340" s="150">
        <v>0.34</v>
      </c>
      <c r="E340" t="s">
        <v>288</v>
      </c>
      <c r="F340" t="s">
        <v>518</v>
      </c>
      <c r="G340">
        <v>2</v>
      </c>
      <c r="H340" s="150">
        <v>3.9E-2</v>
      </c>
      <c r="I340" t="s">
        <v>516</v>
      </c>
      <c r="J340">
        <v>51</v>
      </c>
      <c r="K340" s="29">
        <v>1</v>
      </c>
      <c r="L340" t="s">
        <v>512</v>
      </c>
      <c r="M340">
        <v>158</v>
      </c>
    </row>
    <row r="341" spans="1:13">
      <c r="A341" t="s">
        <v>509</v>
      </c>
      <c r="B341" s="150">
        <v>0.48</v>
      </c>
      <c r="C341" t="s">
        <v>514</v>
      </c>
      <c r="D341" s="150">
        <v>0.34</v>
      </c>
      <c r="E341" t="s">
        <v>288</v>
      </c>
      <c r="F341" t="s">
        <v>519</v>
      </c>
      <c r="G341">
        <v>1</v>
      </c>
      <c r="H341" s="150">
        <v>0.02</v>
      </c>
      <c r="I341" t="s">
        <v>516</v>
      </c>
      <c r="J341">
        <v>51</v>
      </c>
      <c r="K341" s="29">
        <v>1</v>
      </c>
      <c r="L341" t="s">
        <v>512</v>
      </c>
      <c r="M341">
        <v>158</v>
      </c>
    </row>
    <row r="342" spans="1:13">
      <c r="A342" t="s">
        <v>509</v>
      </c>
      <c r="B342" s="150">
        <v>0.48</v>
      </c>
      <c r="C342" t="s">
        <v>514</v>
      </c>
      <c r="D342" s="150">
        <v>0.34</v>
      </c>
      <c r="E342" t="s">
        <v>288</v>
      </c>
      <c r="F342" t="s">
        <v>520</v>
      </c>
      <c r="G342">
        <v>4</v>
      </c>
      <c r="H342" s="150">
        <v>7.8E-2</v>
      </c>
      <c r="I342" t="s">
        <v>516</v>
      </c>
      <c r="J342">
        <v>51</v>
      </c>
      <c r="K342" s="29">
        <v>1</v>
      </c>
      <c r="L342" t="s">
        <v>512</v>
      </c>
      <c r="M342">
        <v>158</v>
      </c>
    </row>
    <row r="343" spans="1:13">
      <c r="A343" t="s">
        <v>509</v>
      </c>
      <c r="B343" s="150">
        <v>0.48</v>
      </c>
      <c r="C343" t="s">
        <v>514</v>
      </c>
      <c r="D343" s="150">
        <v>0.34</v>
      </c>
      <c r="E343" t="s">
        <v>288</v>
      </c>
      <c r="F343" t="s">
        <v>521</v>
      </c>
      <c r="G343">
        <v>3</v>
      </c>
      <c r="H343" s="150">
        <v>5.8999999999999997E-2</v>
      </c>
      <c r="I343" t="s">
        <v>516</v>
      </c>
      <c r="J343">
        <v>51</v>
      </c>
      <c r="K343" s="29">
        <v>1</v>
      </c>
      <c r="L343" t="s">
        <v>512</v>
      </c>
      <c r="M343">
        <v>158</v>
      </c>
    </row>
    <row r="344" spans="1:13">
      <c r="A344" t="s">
        <v>509</v>
      </c>
      <c r="B344" s="150">
        <v>0.48</v>
      </c>
      <c r="C344" t="s">
        <v>514</v>
      </c>
      <c r="D344" s="150">
        <v>0.34</v>
      </c>
      <c r="E344" t="s">
        <v>288</v>
      </c>
      <c r="F344" t="s">
        <v>522</v>
      </c>
      <c r="G344">
        <v>5</v>
      </c>
      <c r="H344" s="150">
        <v>9.8000000000000004E-2</v>
      </c>
      <c r="I344" t="s">
        <v>516</v>
      </c>
      <c r="J344">
        <v>51</v>
      </c>
      <c r="K344" s="29">
        <v>1</v>
      </c>
      <c r="L344" t="s">
        <v>512</v>
      </c>
      <c r="M344">
        <v>158</v>
      </c>
    </row>
    <row r="345" spans="1:13">
      <c r="A345" t="s">
        <v>509</v>
      </c>
      <c r="B345" s="150">
        <v>0.48</v>
      </c>
      <c r="C345" t="s">
        <v>514</v>
      </c>
      <c r="D345" s="150">
        <v>0.34</v>
      </c>
      <c r="E345" t="s">
        <v>288</v>
      </c>
      <c r="F345" t="s">
        <v>523</v>
      </c>
      <c r="G345">
        <v>1</v>
      </c>
      <c r="H345" s="150">
        <v>0.02</v>
      </c>
      <c r="I345" t="s">
        <v>516</v>
      </c>
      <c r="J345">
        <v>51</v>
      </c>
      <c r="K345" s="29">
        <v>1</v>
      </c>
      <c r="L345" t="s">
        <v>512</v>
      </c>
      <c r="M345">
        <v>158</v>
      </c>
    </row>
    <row r="346" spans="1:13">
      <c r="A346" t="s">
        <v>509</v>
      </c>
      <c r="B346" s="150">
        <v>0.48</v>
      </c>
      <c r="C346" t="s">
        <v>514</v>
      </c>
      <c r="D346" s="150">
        <v>0.34</v>
      </c>
      <c r="E346" t="s">
        <v>288</v>
      </c>
      <c r="F346" t="s">
        <v>524</v>
      </c>
      <c r="G346">
        <v>0</v>
      </c>
      <c r="H346" s="150">
        <v>0</v>
      </c>
      <c r="I346" t="s">
        <v>516</v>
      </c>
      <c r="J346">
        <v>51</v>
      </c>
      <c r="K346" s="29">
        <v>1</v>
      </c>
      <c r="L346" t="s">
        <v>512</v>
      </c>
      <c r="M346">
        <v>158</v>
      </c>
    </row>
    <row r="347" spans="1:13">
      <c r="A347" t="s">
        <v>509</v>
      </c>
      <c r="B347" s="150">
        <v>0.48</v>
      </c>
      <c r="C347" t="s">
        <v>514</v>
      </c>
      <c r="D347" s="150">
        <v>0.34</v>
      </c>
      <c r="E347" t="s">
        <v>288</v>
      </c>
      <c r="F347" t="s">
        <v>525</v>
      </c>
      <c r="G347">
        <v>2</v>
      </c>
      <c r="H347" s="150">
        <v>3.9E-2</v>
      </c>
      <c r="I347" t="s">
        <v>516</v>
      </c>
      <c r="J347">
        <v>51</v>
      </c>
      <c r="K347" s="29">
        <v>1</v>
      </c>
      <c r="L347" t="s">
        <v>512</v>
      </c>
      <c r="M347">
        <v>158</v>
      </c>
    </row>
    <row r="348" spans="1:13">
      <c r="A348" t="s">
        <v>509</v>
      </c>
      <c r="B348" s="150">
        <v>0.48</v>
      </c>
      <c r="C348" t="s">
        <v>514</v>
      </c>
      <c r="D348" s="150">
        <v>0.34</v>
      </c>
      <c r="E348" t="s">
        <v>288</v>
      </c>
      <c r="F348" t="s">
        <v>526</v>
      </c>
      <c r="G348">
        <v>0</v>
      </c>
      <c r="H348" s="150">
        <v>0</v>
      </c>
      <c r="I348" t="s">
        <v>516</v>
      </c>
      <c r="J348">
        <v>51</v>
      </c>
      <c r="K348" s="29">
        <v>1</v>
      </c>
      <c r="L348" t="s">
        <v>512</v>
      </c>
      <c r="M348">
        <v>158</v>
      </c>
    </row>
    <row r="349" spans="1:13">
      <c r="A349" t="s">
        <v>509</v>
      </c>
      <c r="B349" s="150">
        <v>0.48</v>
      </c>
      <c r="C349" t="s">
        <v>514</v>
      </c>
      <c r="D349" s="150">
        <v>0.34</v>
      </c>
      <c r="E349" t="s">
        <v>288</v>
      </c>
      <c r="F349" t="s">
        <v>527</v>
      </c>
      <c r="G349">
        <v>2</v>
      </c>
      <c r="H349" s="150">
        <v>3.9E-2</v>
      </c>
      <c r="I349" t="s">
        <v>516</v>
      </c>
      <c r="J349">
        <v>51</v>
      </c>
      <c r="K349" s="29">
        <v>1</v>
      </c>
      <c r="L349" t="s">
        <v>512</v>
      </c>
      <c r="M349">
        <v>158</v>
      </c>
    </row>
    <row r="350" spans="1:13">
      <c r="A350" t="s">
        <v>509</v>
      </c>
      <c r="B350" s="150">
        <v>0.48</v>
      </c>
      <c r="C350" t="s">
        <v>514</v>
      </c>
      <c r="D350" s="150">
        <v>0.34</v>
      </c>
      <c r="E350" t="s">
        <v>288</v>
      </c>
      <c r="F350" t="s">
        <v>528</v>
      </c>
      <c r="G350">
        <v>6</v>
      </c>
      <c r="H350" s="150">
        <v>0.11799999999999999</v>
      </c>
      <c r="I350" t="s">
        <v>516</v>
      </c>
      <c r="J350">
        <v>51</v>
      </c>
      <c r="K350" s="29">
        <v>1</v>
      </c>
      <c r="L350" t="s">
        <v>512</v>
      </c>
      <c r="M350">
        <v>158</v>
      </c>
    </row>
    <row r="351" spans="1:13">
      <c r="A351" t="s">
        <v>509</v>
      </c>
      <c r="B351" s="150">
        <v>0.48</v>
      </c>
      <c r="C351" t="s">
        <v>514</v>
      </c>
      <c r="D351" s="150">
        <v>0.34</v>
      </c>
      <c r="E351" t="s">
        <v>288</v>
      </c>
      <c r="F351" t="s">
        <v>529</v>
      </c>
      <c r="G351">
        <v>2</v>
      </c>
      <c r="H351" s="150">
        <v>3.9E-2</v>
      </c>
      <c r="I351" t="s">
        <v>516</v>
      </c>
      <c r="J351">
        <v>51</v>
      </c>
      <c r="K351" s="29">
        <v>1</v>
      </c>
      <c r="L351" t="s">
        <v>512</v>
      </c>
      <c r="M351">
        <v>158</v>
      </c>
    </row>
    <row r="352" spans="1:13">
      <c r="A352" t="s">
        <v>509</v>
      </c>
      <c r="B352" s="150">
        <v>0.48</v>
      </c>
      <c r="C352" t="s">
        <v>514</v>
      </c>
      <c r="D352" s="150">
        <v>0.34</v>
      </c>
      <c r="E352" t="s">
        <v>288</v>
      </c>
      <c r="F352" t="s">
        <v>530</v>
      </c>
      <c r="G352">
        <v>2</v>
      </c>
      <c r="H352" s="150">
        <v>3.9E-2</v>
      </c>
      <c r="I352" t="s">
        <v>516</v>
      </c>
      <c r="J352">
        <v>51</v>
      </c>
      <c r="K352" s="29">
        <v>1</v>
      </c>
      <c r="L352" t="s">
        <v>512</v>
      </c>
      <c r="M352">
        <v>158</v>
      </c>
    </row>
    <row r="353" spans="1:13">
      <c r="A353" t="s">
        <v>509</v>
      </c>
      <c r="B353" s="150">
        <v>0.48</v>
      </c>
      <c r="C353" t="s">
        <v>514</v>
      </c>
      <c r="D353" s="150">
        <v>0.34</v>
      </c>
      <c r="E353" t="s">
        <v>288</v>
      </c>
      <c r="F353" t="s">
        <v>531</v>
      </c>
      <c r="G353">
        <v>12</v>
      </c>
      <c r="H353" s="150">
        <v>0.23499999999999999</v>
      </c>
      <c r="I353" t="s">
        <v>516</v>
      </c>
      <c r="J353">
        <v>51</v>
      </c>
      <c r="K353" s="29">
        <v>1</v>
      </c>
      <c r="L353" t="s">
        <v>512</v>
      </c>
      <c r="M353">
        <v>158</v>
      </c>
    </row>
    <row r="354" spans="1:13">
      <c r="A354" t="s">
        <v>509</v>
      </c>
      <c r="B354" s="150">
        <v>0.48</v>
      </c>
      <c r="C354" t="s">
        <v>532</v>
      </c>
      <c r="D354" s="150">
        <v>0.48</v>
      </c>
      <c r="E354" t="s">
        <v>288</v>
      </c>
      <c r="F354" t="s">
        <v>533</v>
      </c>
      <c r="G354">
        <v>51</v>
      </c>
      <c r="H354" s="150">
        <v>0.69899999999999995</v>
      </c>
      <c r="I354" t="s">
        <v>534</v>
      </c>
      <c r="J354">
        <v>73</v>
      </c>
      <c r="K354" s="29">
        <v>1</v>
      </c>
      <c r="L354" t="s">
        <v>512</v>
      </c>
      <c r="M354">
        <v>158</v>
      </c>
    </row>
    <row r="355" spans="1:13">
      <c r="A355" t="s">
        <v>509</v>
      </c>
      <c r="B355" s="150">
        <v>0.48</v>
      </c>
      <c r="C355" t="s">
        <v>532</v>
      </c>
      <c r="D355" s="150">
        <v>0.48</v>
      </c>
      <c r="E355" t="s">
        <v>288</v>
      </c>
      <c r="F355" t="s">
        <v>535</v>
      </c>
      <c r="G355">
        <v>22</v>
      </c>
      <c r="H355" s="150">
        <v>0.30099999999999999</v>
      </c>
      <c r="I355" t="s">
        <v>534</v>
      </c>
      <c r="J355">
        <v>73</v>
      </c>
      <c r="K355" s="29">
        <v>1</v>
      </c>
      <c r="L355" t="s">
        <v>512</v>
      </c>
      <c r="M355">
        <v>158</v>
      </c>
    </row>
    <row r="356" spans="1:13">
      <c r="A356" t="s">
        <v>536</v>
      </c>
      <c r="B356" s="150">
        <v>0.32700000000000001</v>
      </c>
      <c r="C356" t="s">
        <v>536</v>
      </c>
      <c r="D356" s="150">
        <v>0.32700000000000001</v>
      </c>
      <c r="E356" t="s">
        <v>288</v>
      </c>
      <c r="F356" t="s">
        <v>537</v>
      </c>
      <c r="G356">
        <v>1</v>
      </c>
      <c r="H356" s="150">
        <v>0.02</v>
      </c>
      <c r="I356" t="s">
        <v>538</v>
      </c>
      <c r="J356">
        <v>49</v>
      </c>
      <c r="K356" s="29">
        <v>1</v>
      </c>
      <c r="L356" t="s">
        <v>539</v>
      </c>
      <c r="M356">
        <v>49</v>
      </c>
    </row>
    <row r="357" spans="1:13">
      <c r="A357" t="s">
        <v>536</v>
      </c>
      <c r="B357" s="150">
        <v>0.32700000000000001</v>
      </c>
      <c r="C357" t="s">
        <v>536</v>
      </c>
      <c r="D357" s="150">
        <v>0.32700000000000001</v>
      </c>
      <c r="E357" t="s">
        <v>288</v>
      </c>
      <c r="F357" t="s">
        <v>540</v>
      </c>
      <c r="G357">
        <v>0</v>
      </c>
      <c r="H357" s="150">
        <v>0</v>
      </c>
      <c r="I357" t="s">
        <v>538</v>
      </c>
      <c r="J357">
        <v>49</v>
      </c>
      <c r="K357" s="29">
        <v>1</v>
      </c>
      <c r="L357" t="s">
        <v>539</v>
      </c>
      <c r="M357">
        <v>49</v>
      </c>
    </row>
    <row r="358" spans="1:13">
      <c r="A358" t="s">
        <v>536</v>
      </c>
      <c r="B358" s="150">
        <v>0.32700000000000001</v>
      </c>
      <c r="C358" t="s">
        <v>536</v>
      </c>
      <c r="D358" s="150">
        <v>0.32700000000000001</v>
      </c>
      <c r="E358" t="s">
        <v>288</v>
      </c>
      <c r="F358" t="s">
        <v>541</v>
      </c>
      <c r="G358">
        <v>0</v>
      </c>
      <c r="H358" s="150">
        <v>0</v>
      </c>
      <c r="I358" t="s">
        <v>538</v>
      </c>
      <c r="J358">
        <v>49</v>
      </c>
      <c r="K358" s="29">
        <v>1</v>
      </c>
      <c r="L358" t="s">
        <v>539</v>
      </c>
      <c r="M358">
        <v>49</v>
      </c>
    </row>
    <row r="359" spans="1:13">
      <c r="A359" t="s">
        <v>536</v>
      </c>
      <c r="B359" s="150">
        <v>0.32700000000000001</v>
      </c>
      <c r="C359" t="s">
        <v>536</v>
      </c>
      <c r="D359" s="150">
        <v>0.32700000000000001</v>
      </c>
      <c r="E359" t="s">
        <v>288</v>
      </c>
      <c r="F359" t="s">
        <v>542</v>
      </c>
      <c r="G359">
        <v>1</v>
      </c>
      <c r="H359" s="150">
        <v>0.02</v>
      </c>
      <c r="I359" t="s">
        <v>538</v>
      </c>
      <c r="J359">
        <v>49</v>
      </c>
      <c r="K359" s="29">
        <v>1</v>
      </c>
      <c r="L359" t="s">
        <v>539</v>
      </c>
      <c r="M359">
        <v>49</v>
      </c>
    </row>
    <row r="360" spans="1:13">
      <c r="A360" t="s">
        <v>536</v>
      </c>
      <c r="B360" s="150">
        <v>0.32700000000000001</v>
      </c>
      <c r="C360" t="s">
        <v>536</v>
      </c>
      <c r="D360" s="150">
        <v>0.32700000000000001</v>
      </c>
      <c r="E360" t="s">
        <v>288</v>
      </c>
      <c r="F360" t="s">
        <v>543</v>
      </c>
      <c r="G360">
        <v>4</v>
      </c>
      <c r="H360" s="150">
        <v>8.2000000000000003E-2</v>
      </c>
      <c r="I360" t="s">
        <v>538</v>
      </c>
      <c r="J360">
        <v>49</v>
      </c>
      <c r="K360" s="29">
        <v>1</v>
      </c>
      <c r="L360" t="s">
        <v>539</v>
      </c>
      <c r="M360">
        <v>49</v>
      </c>
    </row>
    <row r="361" spans="1:13">
      <c r="A361" t="s">
        <v>536</v>
      </c>
      <c r="B361" s="150">
        <v>0.32700000000000001</v>
      </c>
      <c r="C361" t="s">
        <v>536</v>
      </c>
      <c r="D361" s="150">
        <v>0.32700000000000001</v>
      </c>
      <c r="E361" t="s">
        <v>288</v>
      </c>
      <c r="F361" t="s">
        <v>544</v>
      </c>
      <c r="G361">
        <v>2</v>
      </c>
      <c r="H361" s="150">
        <v>4.1000000000000002E-2</v>
      </c>
      <c r="I361" t="s">
        <v>538</v>
      </c>
      <c r="J361">
        <v>49</v>
      </c>
      <c r="K361" s="29">
        <v>1</v>
      </c>
      <c r="L361" t="s">
        <v>539</v>
      </c>
      <c r="M361">
        <v>49</v>
      </c>
    </row>
    <row r="362" spans="1:13">
      <c r="A362" t="s">
        <v>536</v>
      </c>
      <c r="B362" s="150">
        <v>0.32700000000000001</v>
      </c>
      <c r="C362" t="s">
        <v>536</v>
      </c>
      <c r="D362" s="150">
        <v>0.32700000000000001</v>
      </c>
      <c r="E362" t="s">
        <v>288</v>
      </c>
      <c r="F362" t="s">
        <v>545</v>
      </c>
      <c r="G362">
        <v>7</v>
      </c>
      <c r="H362" s="150">
        <v>0.14299999999999999</v>
      </c>
      <c r="I362" t="s">
        <v>538</v>
      </c>
      <c r="J362">
        <v>49</v>
      </c>
      <c r="K362" s="29">
        <v>1</v>
      </c>
      <c r="L362" t="s">
        <v>539</v>
      </c>
      <c r="M362">
        <v>49</v>
      </c>
    </row>
    <row r="363" spans="1:13">
      <c r="A363" t="s">
        <v>536</v>
      </c>
      <c r="B363" s="150">
        <v>0.32700000000000001</v>
      </c>
      <c r="C363" t="s">
        <v>536</v>
      </c>
      <c r="D363" s="150">
        <v>0.32700000000000001</v>
      </c>
      <c r="E363" t="s">
        <v>288</v>
      </c>
      <c r="F363" t="s">
        <v>546</v>
      </c>
      <c r="G363">
        <v>3</v>
      </c>
      <c r="H363" s="150">
        <v>6.0999999999999999E-2</v>
      </c>
      <c r="I363" t="s">
        <v>538</v>
      </c>
      <c r="J363">
        <v>49</v>
      </c>
      <c r="K363" s="29">
        <v>1</v>
      </c>
      <c r="L363" t="s">
        <v>539</v>
      </c>
      <c r="M363">
        <v>49</v>
      </c>
    </row>
    <row r="364" spans="1:13">
      <c r="A364" t="s">
        <v>536</v>
      </c>
      <c r="B364" s="150">
        <v>0.32700000000000001</v>
      </c>
      <c r="C364" t="s">
        <v>536</v>
      </c>
      <c r="D364" s="150">
        <v>0.32700000000000001</v>
      </c>
      <c r="E364" t="s">
        <v>288</v>
      </c>
      <c r="F364" t="s">
        <v>547</v>
      </c>
      <c r="G364">
        <v>9</v>
      </c>
      <c r="H364" s="150">
        <v>0.184</v>
      </c>
      <c r="I364" t="s">
        <v>538</v>
      </c>
      <c r="J364">
        <v>49</v>
      </c>
      <c r="K364" s="29">
        <v>1</v>
      </c>
      <c r="L364" t="s">
        <v>539</v>
      </c>
      <c r="M364">
        <v>49</v>
      </c>
    </row>
    <row r="365" spans="1:13">
      <c r="A365" t="s">
        <v>536</v>
      </c>
      <c r="B365" s="150">
        <v>0.32700000000000001</v>
      </c>
      <c r="C365" t="s">
        <v>536</v>
      </c>
      <c r="D365" s="150">
        <v>0.32700000000000001</v>
      </c>
      <c r="E365" t="s">
        <v>288</v>
      </c>
      <c r="F365" t="s">
        <v>548</v>
      </c>
      <c r="G365">
        <v>0</v>
      </c>
      <c r="H365" s="150">
        <v>0</v>
      </c>
      <c r="I365" t="s">
        <v>538</v>
      </c>
      <c r="J365">
        <v>49</v>
      </c>
      <c r="K365" s="29">
        <v>1</v>
      </c>
      <c r="L365" t="s">
        <v>539</v>
      </c>
      <c r="M365">
        <v>49</v>
      </c>
    </row>
    <row r="366" spans="1:13">
      <c r="A366" t="s">
        <v>536</v>
      </c>
      <c r="B366" s="150">
        <v>0.32700000000000001</v>
      </c>
      <c r="C366" t="s">
        <v>536</v>
      </c>
      <c r="D366" s="150">
        <v>0.32700000000000001</v>
      </c>
      <c r="E366" t="s">
        <v>288</v>
      </c>
      <c r="F366" t="s">
        <v>549</v>
      </c>
      <c r="G366">
        <v>2</v>
      </c>
      <c r="H366" s="150">
        <v>4.1000000000000002E-2</v>
      </c>
      <c r="I366" t="s">
        <v>538</v>
      </c>
      <c r="J366">
        <v>49</v>
      </c>
      <c r="K366" s="29">
        <v>1</v>
      </c>
      <c r="L366" t="s">
        <v>539</v>
      </c>
      <c r="M366">
        <v>49</v>
      </c>
    </row>
    <row r="367" spans="1:13">
      <c r="A367" t="s">
        <v>536</v>
      </c>
      <c r="B367" s="150">
        <v>0.32700000000000001</v>
      </c>
      <c r="C367" t="s">
        <v>536</v>
      </c>
      <c r="D367" s="150">
        <v>0.32700000000000001</v>
      </c>
      <c r="E367" t="s">
        <v>288</v>
      </c>
      <c r="F367" t="s">
        <v>550</v>
      </c>
      <c r="G367">
        <v>2</v>
      </c>
      <c r="H367" s="150">
        <v>4.1000000000000002E-2</v>
      </c>
      <c r="I367" t="s">
        <v>538</v>
      </c>
      <c r="J367">
        <v>49</v>
      </c>
      <c r="K367" s="29">
        <v>1</v>
      </c>
      <c r="L367" t="s">
        <v>539</v>
      </c>
      <c r="M367">
        <v>49</v>
      </c>
    </row>
    <row r="368" spans="1:13">
      <c r="A368" t="s">
        <v>536</v>
      </c>
      <c r="B368" s="150">
        <v>0.32700000000000001</v>
      </c>
      <c r="C368" t="s">
        <v>536</v>
      </c>
      <c r="D368" s="150">
        <v>0.32700000000000001</v>
      </c>
      <c r="E368" t="s">
        <v>288</v>
      </c>
      <c r="F368" t="s">
        <v>551</v>
      </c>
      <c r="G368">
        <v>6</v>
      </c>
      <c r="H368" s="150">
        <v>0.122</v>
      </c>
      <c r="I368" t="s">
        <v>538</v>
      </c>
      <c r="J368">
        <v>49</v>
      </c>
      <c r="K368" s="29">
        <v>1</v>
      </c>
      <c r="L368" t="s">
        <v>539</v>
      </c>
      <c r="M368">
        <v>49</v>
      </c>
    </row>
    <row r="369" spans="1:13">
      <c r="A369" t="s">
        <v>536</v>
      </c>
      <c r="B369" s="150">
        <v>0.32700000000000001</v>
      </c>
      <c r="C369" t="s">
        <v>536</v>
      </c>
      <c r="D369" s="150">
        <v>0.32700000000000001</v>
      </c>
      <c r="E369" t="s">
        <v>288</v>
      </c>
      <c r="F369" t="s">
        <v>552</v>
      </c>
      <c r="G369">
        <v>5</v>
      </c>
      <c r="H369" s="150">
        <v>0.10199999999999999</v>
      </c>
      <c r="I369" t="s">
        <v>538</v>
      </c>
      <c r="J369">
        <v>49</v>
      </c>
      <c r="K369" s="29">
        <v>1</v>
      </c>
      <c r="L369" t="s">
        <v>539</v>
      </c>
      <c r="M369">
        <v>49</v>
      </c>
    </row>
    <row r="370" spans="1:13">
      <c r="A370" t="s">
        <v>536</v>
      </c>
      <c r="B370" s="150">
        <v>0.32700000000000001</v>
      </c>
      <c r="C370" t="s">
        <v>536</v>
      </c>
      <c r="D370" s="150">
        <v>0.32700000000000001</v>
      </c>
      <c r="E370" t="s">
        <v>288</v>
      </c>
      <c r="F370" t="s">
        <v>553</v>
      </c>
      <c r="G370">
        <v>5</v>
      </c>
      <c r="H370" s="150">
        <v>0.10199999999999999</v>
      </c>
      <c r="I370" t="s">
        <v>538</v>
      </c>
      <c r="J370">
        <v>49</v>
      </c>
      <c r="K370" s="29">
        <v>1</v>
      </c>
      <c r="L370" t="s">
        <v>539</v>
      </c>
      <c r="M370">
        <v>49</v>
      </c>
    </row>
    <row r="371" spans="1:13">
      <c r="A371" t="s">
        <v>536</v>
      </c>
      <c r="B371" s="150">
        <v>0.32700000000000001</v>
      </c>
      <c r="C371" t="s">
        <v>536</v>
      </c>
      <c r="D371" s="150">
        <v>0.32700000000000001</v>
      </c>
      <c r="E371" t="s">
        <v>288</v>
      </c>
      <c r="F371" t="s">
        <v>554</v>
      </c>
      <c r="G371">
        <v>0</v>
      </c>
      <c r="H371" s="150">
        <v>0</v>
      </c>
      <c r="I371" t="s">
        <v>538</v>
      </c>
      <c r="J371">
        <v>49</v>
      </c>
      <c r="K371" s="29">
        <v>1</v>
      </c>
      <c r="L371" t="s">
        <v>539</v>
      </c>
      <c r="M371">
        <v>49</v>
      </c>
    </row>
    <row r="372" spans="1:13">
      <c r="A372" t="s">
        <v>536</v>
      </c>
      <c r="B372" s="150">
        <v>0.32700000000000001</v>
      </c>
      <c r="C372" t="s">
        <v>536</v>
      </c>
      <c r="D372" s="150">
        <v>0.32700000000000001</v>
      </c>
      <c r="E372" t="s">
        <v>288</v>
      </c>
      <c r="F372" t="s">
        <v>555</v>
      </c>
      <c r="G372">
        <v>0</v>
      </c>
      <c r="H372" s="150">
        <v>0</v>
      </c>
      <c r="I372" t="s">
        <v>538</v>
      </c>
      <c r="J372">
        <v>49</v>
      </c>
      <c r="K372" s="29">
        <v>1</v>
      </c>
      <c r="L372" t="s">
        <v>539</v>
      </c>
      <c r="M372">
        <v>49</v>
      </c>
    </row>
    <row r="373" spans="1:13">
      <c r="A373" t="s">
        <v>536</v>
      </c>
      <c r="B373" s="150">
        <v>0.32700000000000001</v>
      </c>
      <c r="C373" t="s">
        <v>536</v>
      </c>
      <c r="D373" s="150">
        <v>0.32700000000000001</v>
      </c>
      <c r="E373" t="s">
        <v>288</v>
      </c>
      <c r="F373" t="s">
        <v>556</v>
      </c>
      <c r="G373">
        <v>0</v>
      </c>
      <c r="H373" s="150">
        <v>0</v>
      </c>
      <c r="I373" t="s">
        <v>538</v>
      </c>
      <c r="J373">
        <v>49</v>
      </c>
      <c r="K373" s="29">
        <v>1</v>
      </c>
      <c r="L373" t="s">
        <v>539</v>
      </c>
      <c r="M373">
        <v>49</v>
      </c>
    </row>
    <row r="374" spans="1:13">
      <c r="A374" t="s">
        <v>536</v>
      </c>
      <c r="B374" s="150">
        <v>0.32700000000000001</v>
      </c>
      <c r="C374" t="s">
        <v>536</v>
      </c>
      <c r="D374" s="150">
        <v>0.32700000000000001</v>
      </c>
      <c r="E374" t="s">
        <v>288</v>
      </c>
      <c r="F374" t="s">
        <v>557</v>
      </c>
      <c r="G374">
        <v>2</v>
      </c>
      <c r="H374" s="150">
        <v>4.1000000000000002E-2</v>
      </c>
      <c r="I374" t="s">
        <v>538</v>
      </c>
      <c r="J374">
        <v>49</v>
      </c>
      <c r="K374" s="29">
        <v>1</v>
      </c>
      <c r="L374" t="s">
        <v>539</v>
      </c>
      <c r="M374">
        <v>49</v>
      </c>
    </row>
    <row r="375" spans="1:13">
      <c r="A375" t="s">
        <v>558</v>
      </c>
      <c r="B375" s="150">
        <v>0.42</v>
      </c>
      <c r="C375" t="s">
        <v>559</v>
      </c>
      <c r="D375" s="150">
        <v>0.42</v>
      </c>
      <c r="E375" t="s">
        <v>288</v>
      </c>
      <c r="F375" t="s">
        <v>560</v>
      </c>
      <c r="G375">
        <v>2</v>
      </c>
      <c r="H375" s="150">
        <v>5.0000000000000001E-3</v>
      </c>
      <c r="I375" t="s">
        <v>561</v>
      </c>
      <c r="J375">
        <v>425</v>
      </c>
      <c r="K375" s="29">
        <v>1</v>
      </c>
      <c r="L375" t="s">
        <v>562</v>
      </c>
      <c r="M375">
        <v>628</v>
      </c>
    </row>
    <row r="376" spans="1:13">
      <c r="A376" t="s">
        <v>558</v>
      </c>
      <c r="B376" s="150">
        <v>0.42</v>
      </c>
      <c r="C376" t="s">
        <v>559</v>
      </c>
      <c r="D376" s="150">
        <v>0.42</v>
      </c>
      <c r="E376" t="s">
        <v>288</v>
      </c>
      <c r="F376" t="s">
        <v>563</v>
      </c>
      <c r="G376">
        <v>17</v>
      </c>
      <c r="H376" s="150">
        <v>0.04</v>
      </c>
      <c r="I376" t="s">
        <v>561</v>
      </c>
      <c r="J376">
        <v>425</v>
      </c>
      <c r="K376" s="29">
        <v>1</v>
      </c>
      <c r="L376" t="s">
        <v>562</v>
      </c>
      <c r="M376">
        <v>628</v>
      </c>
    </row>
    <row r="377" spans="1:13">
      <c r="A377" t="s">
        <v>558</v>
      </c>
      <c r="B377" s="150">
        <v>0.42</v>
      </c>
      <c r="C377" t="s">
        <v>559</v>
      </c>
      <c r="D377" s="150">
        <v>0.42</v>
      </c>
      <c r="E377" t="s">
        <v>288</v>
      </c>
      <c r="F377" t="s">
        <v>564</v>
      </c>
      <c r="G377">
        <v>2</v>
      </c>
      <c r="H377" s="150">
        <v>5.0000000000000001E-3</v>
      </c>
      <c r="I377" t="s">
        <v>561</v>
      </c>
      <c r="J377">
        <v>425</v>
      </c>
      <c r="K377" s="29">
        <v>1</v>
      </c>
      <c r="L377" t="s">
        <v>562</v>
      </c>
      <c r="M377">
        <v>628</v>
      </c>
    </row>
    <row r="378" spans="1:13">
      <c r="A378" t="s">
        <v>558</v>
      </c>
      <c r="B378" s="150">
        <v>0.42</v>
      </c>
      <c r="C378" t="s">
        <v>559</v>
      </c>
      <c r="D378" s="150">
        <v>0.42</v>
      </c>
      <c r="E378" t="s">
        <v>288</v>
      </c>
      <c r="F378" t="s">
        <v>565</v>
      </c>
      <c r="G378">
        <v>3</v>
      </c>
      <c r="H378" s="150">
        <v>7.0000000000000001E-3</v>
      </c>
      <c r="I378" t="s">
        <v>561</v>
      </c>
      <c r="J378">
        <v>425</v>
      </c>
      <c r="K378" s="29">
        <v>1</v>
      </c>
      <c r="L378" t="s">
        <v>562</v>
      </c>
      <c r="M378">
        <v>628</v>
      </c>
    </row>
    <row r="379" spans="1:13">
      <c r="A379" t="s">
        <v>558</v>
      </c>
      <c r="B379" s="150">
        <v>0.42</v>
      </c>
      <c r="C379" t="s">
        <v>559</v>
      </c>
      <c r="D379" s="150">
        <v>0.42</v>
      </c>
      <c r="E379" t="s">
        <v>288</v>
      </c>
      <c r="F379" t="s">
        <v>566</v>
      </c>
      <c r="G379">
        <v>28</v>
      </c>
      <c r="H379" s="150">
        <v>6.6000000000000003E-2</v>
      </c>
      <c r="I379" t="s">
        <v>561</v>
      </c>
      <c r="J379">
        <v>425</v>
      </c>
      <c r="K379" s="29">
        <v>1</v>
      </c>
      <c r="L379" t="s">
        <v>562</v>
      </c>
      <c r="M379">
        <v>628</v>
      </c>
    </row>
    <row r="380" spans="1:13">
      <c r="A380" t="s">
        <v>558</v>
      </c>
      <c r="B380" s="150">
        <v>0.42</v>
      </c>
      <c r="C380" t="s">
        <v>559</v>
      </c>
      <c r="D380" s="150">
        <v>0.42</v>
      </c>
      <c r="E380" t="s">
        <v>288</v>
      </c>
      <c r="F380" t="s">
        <v>567</v>
      </c>
      <c r="G380">
        <v>1</v>
      </c>
      <c r="H380" s="150">
        <v>2E-3</v>
      </c>
      <c r="I380" t="s">
        <v>561</v>
      </c>
      <c r="J380">
        <v>425</v>
      </c>
      <c r="K380" s="29">
        <v>1</v>
      </c>
      <c r="L380" t="s">
        <v>562</v>
      </c>
      <c r="M380">
        <v>628</v>
      </c>
    </row>
    <row r="381" spans="1:13">
      <c r="A381" t="s">
        <v>558</v>
      </c>
      <c r="B381" s="150">
        <v>0.42</v>
      </c>
      <c r="C381" t="s">
        <v>559</v>
      </c>
      <c r="D381" s="150">
        <v>0.42</v>
      </c>
      <c r="E381" t="s">
        <v>288</v>
      </c>
      <c r="F381" t="s">
        <v>568</v>
      </c>
      <c r="G381">
        <v>2</v>
      </c>
      <c r="H381" s="150">
        <v>5.0000000000000001E-3</v>
      </c>
      <c r="I381" t="s">
        <v>561</v>
      </c>
      <c r="J381">
        <v>425</v>
      </c>
      <c r="K381" s="29">
        <v>1</v>
      </c>
      <c r="L381" t="s">
        <v>562</v>
      </c>
      <c r="M381">
        <v>628</v>
      </c>
    </row>
    <row r="382" spans="1:13">
      <c r="A382" t="s">
        <v>558</v>
      </c>
      <c r="B382" s="150">
        <v>0.42</v>
      </c>
      <c r="C382" t="s">
        <v>559</v>
      </c>
      <c r="D382" s="150">
        <v>0.42</v>
      </c>
      <c r="E382" t="s">
        <v>288</v>
      </c>
      <c r="F382" t="s">
        <v>569</v>
      </c>
      <c r="G382">
        <v>2</v>
      </c>
      <c r="H382" s="150">
        <v>5.0000000000000001E-3</v>
      </c>
      <c r="I382" t="s">
        <v>561</v>
      </c>
      <c r="J382">
        <v>425</v>
      </c>
      <c r="K382" s="29">
        <v>1</v>
      </c>
      <c r="L382" t="s">
        <v>562</v>
      </c>
      <c r="M382">
        <v>628</v>
      </c>
    </row>
    <row r="383" spans="1:13">
      <c r="A383" t="s">
        <v>558</v>
      </c>
      <c r="B383" s="150">
        <v>0.42</v>
      </c>
      <c r="C383" t="s">
        <v>559</v>
      </c>
      <c r="D383" s="150">
        <v>0.42</v>
      </c>
      <c r="E383" t="s">
        <v>288</v>
      </c>
      <c r="F383" t="s">
        <v>570</v>
      </c>
      <c r="G383">
        <v>5</v>
      </c>
      <c r="H383" s="150">
        <v>1.2E-2</v>
      </c>
      <c r="I383" t="s">
        <v>561</v>
      </c>
      <c r="J383">
        <v>425</v>
      </c>
      <c r="K383" s="29">
        <v>1</v>
      </c>
      <c r="L383" t="s">
        <v>562</v>
      </c>
      <c r="M383">
        <v>628</v>
      </c>
    </row>
    <row r="384" spans="1:13">
      <c r="A384" t="s">
        <v>558</v>
      </c>
      <c r="B384" s="150">
        <v>0.42</v>
      </c>
      <c r="C384" t="s">
        <v>559</v>
      </c>
      <c r="D384" s="150">
        <v>0.42</v>
      </c>
      <c r="E384" t="s">
        <v>288</v>
      </c>
      <c r="F384" t="s">
        <v>571</v>
      </c>
      <c r="G384">
        <v>0</v>
      </c>
      <c r="H384" s="150">
        <v>0</v>
      </c>
      <c r="I384" t="s">
        <v>561</v>
      </c>
      <c r="J384">
        <v>425</v>
      </c>
      <c r="K384" s="29">
        <v>1</v>
      </c>
      <c r="L384" t="s">
        <v>562</v>
      </c>
      <c r="M384">
        <v>628</v>
      </c>
    </row>
    <row r="385" spans="1:13">
      <c r="A385" t="s">
        <v>558</v>
      </c>
      <c r="B385" s="150">
        <v>0.42</v>
      </c>
      <c r="C385" t="s">
        <v>559</v>
      </c>
      <c r="D385" s="150">
        <v>0.42</v>
      </c>
      <c r="E385" t="s">
        <v>288</v>
      </c>
      <c r="F385" t="s">
        <v>572</v>
      </c>
      <c r="G385">
        <v>12</v>
      </c>
      <c r="H385" s="150">
        <v>2.8000000000000001E-2</v>
      </c>
      <c r="I385" t="s">
        <v>561</v>
      </c>
      <c r="J385">
        <v>425</v>
      </c>
      <c r="K385" s="29">
        <v>1</v>
      </c>
      <c r="L385" t="s">
        <v>562</v>
      </c>
      <c r="M385">
        <v>628</v>
      </c>
    </row>
    <row r="386" spans="1:13">
      <c r="A386" t="s">
        <v>558</v>
      </c>
      <c r="B386" s="150">
        <v>0.42</v>
      </c>
      <c r="C386" t="s">
        <v>559</v>
      </c>
      <c r="D386" s="150">
        <v>0.42</v>
      </c>
      <c r="E386" t="s">
        <v>288</v>
      </c>
      <c r="F386" t="s">
        <v>573</v>
      </c>
      <c r="G386">
        <v>8</v>
      </c>
      <c r="H386" s="150">
        <v>1.9E-2</v>
      </c>
      <c r="I386" t="s">
        <v>561</v>
      </c>
      <c r="J386">
        <v>425</v>
      </c>
      <c r="K386" s="29">
        <v>1</v>
      </c>
      <c r="L386" t="s">
        <v>562</v>
      </c>
      <c r="M386">
        <v>628</v>
      </c>
    </row>
    <row r="387" spans="1:13">
      <c r="A387" t="s">
        <v>558</v>
      </c>
      <c r="B387" s="150">
        <v>0.42</v>
      </c>
      <c r="C387" t="s">
        <v>559</v>
      </c>
      <c r="D387" s="150">
        <v>0.42</v>
      </c>
      <c r="E387" t="s">
        <v>288</v>
      </c>
      <c r="F387" t="s">
        <v>574</v>
      </c>
      <c r="G387">
        <v>4</v>
      </c>
      <c r="H387" s="150">
        <v>8.9999999999999993E-3</v>
      </c>
      <c r="I387" t="s">
        <v>561</v>
      </c>
      <c r="J387">
        <v>425</v>
      </c>
      <c r="K387" s="29">
        <v>1</v>
      </c>
      <c r="L387" t="s">
        <v>562</v>
      </c>
      <c r="M387">
        <v>628</v>
      </c>
    </row>
    <row r="388" spans="1:13">
      <c r="A388" t="s">
        <v>558</v>
      </c>
      <c r="B388" s="150">
        <v>0.42</v>
      </c>
      <c r="C388" t="s">
        <v>559</v>
      </c>
      <c r="D388" s="150">
        <v>0.42</v>
      </c>
      <c r="E388" t="s">
        <v>288</v>
      </c>
      <c r="F388" t="s">
        <v>575</v>
      </c>
      <c r="G388">
        <v>6</v>
      </c>
      <c r="H388" s="150">
        <v>1.4E-2</v>
      </c>
      <c r="I388" t="s">
        <v>561</v>
      </c>
      <c r="J388">
        <v>425</v>
      </c>
      <c r="K388" s="29">
        <v>1</v>
      </c>
      <c r="L388" t="s">
        <v>562</v>
      </c>
      <c r="M388">
        <v>628</v>
      </c>
    </row>
    <row r="389" spans="1:13">
      <c r="A389" t="s">
        <v>558</v>
      </c>
      <c r="B389" s="150">
        <v>0.42</v>
      </c>
      <c r="C389" t="s">
        <v>559</v>
      </c>
      <c r="D389" s="150">
        <v>0.42</v>
      </c>
      <c r="E389" t="s">
        <v>288</v>
      </c>
      <c r="F389" t="s">
        <v>576</v>
      </c>
      <c r="G389">
        <v>0</v>
      </c>
      <c r="H389" s="150">
        <v>0</v>
      </c>
      <c r="I389" t="s">
        <v>561</v>
      </c>
      <c r="J389">
        <v>425</v>
      </c>
      <c r="K389" s="29">
        <v>1</v>
      </c>
      <c r="L389" t="s">
        <v>562</v>
      </c>
      <c r="M389">
        <v>628</v>
      </c>
    </row>
    <row r="390" spans="1:13">
      <c r="A390" t="s">
        <v>558</v>
      </c>
      <c r="B390" s="150">
        <v>0.42</v>
      </c>
      <c r="C390" t="s">
        <v>559</v>
      </c>
      <c r="D390" s="150">
        <v>0.42</v>
      </c>
      <c r="E390" t="s">
        <v>288</v>
      </c>
      <c r="F390" t="s">
        <v>577</v>
      </c>
      <c r="G390">
        <v>2</v>
      </c>
      <c r="H390" s="150">
        <v>5.0000000000000001E-3</v>
      </c>
      <c r="I390" t="s">
        <v>561</v>
      </c>
      <c r="J390">
        <v>425</v>
      </c>
      <c r="K390" s="29">
        <v>1</v>
      </c>
      <c r="L390" t="s">
        <v>562</v>
      </c>
      <c r="M390">
        <v>628</v>
      </c>
    </row>
    <row r="391" spans="1:13">
      <c r="A391" t="s">
        <v>558</v>
      </c>
      <c r="B391" s="150">
        <v>0.42</v>
      </c>
      <c r="C391" t="s">
        <v>559</v>
      </c>
      <c r="D391" s="150">
        <v>0.42</v>
      </c>
      <c r="E391" t="s">
        <v>288</v>
      </c>
      <c r="F391" t="s">
        <v>578</v>
      </c>
      <c r="G391">
        <v>9</v>
      </c>
      <c r="H391" s="150">
        <v>2.1000000000000001E-2</v>
      </c>
      <c r="I391" t="s">
        <v>561</v>
      </c>
      <c r="J391">
        <v>425</v>
      </c>
      <c r="K391" s="29">
        <v>1</v>
      </c>
      <c r="L391" t="s">
        <v>562</v>
      </c>
      <c r="M391">
        <v>628</v>
      </c>
    </row>
    <row r="392" spans="1:13">
      <c r="A392" t="s">
        <v>558</v>
      </c>
      <c r="B392" s="150">
        <v>0.42</v>
      </c>
      <c r="C392" t="s">
        <v>559</v>
      </c>
      <c r="D392" s="150">
        <v>0.42</v>
      </c>
      <c r="E392" t="s">
        <v>288</v>
      </c>
      <c r="F392" t="s">
        <v>579</v>
      </c>
      <c r="G392">
        <v>35</v>
      </c>
      <c r="H392" s="150">
        <v>8.2000000000000003E-2</v>
      </c>
      <c r="I392" t="s">
        <v>561</v>
      </c>
      <c r="J392">
        <v>425</v>
      </c>
      <c r="K392" s="29">
        <v>1</v>
      </c>
      <c r="L392" t="s">
        <v>562</v>
      </c>
      <c r="M392">
        <v>628</v>
      </c>
    </row>
    <row r="393" spans="1:13">
      <c r="A393" t="s">
        <v>558</v>
      </c>
      <c r="B393" s="150">
        <v>0.42</v>
      </c>
      <c r="C393" t="s">
        <v>559</v>
      </c>
      <c r="D393" s="150">
        <v>0.42</v>
      </c>
      <c r="E393" t="s">
        <v>288</v>
      </c>
      <c r="F393" t="s">
        <v>580</v>
      </c>
      <c r="G393">
        <v>0</v>
      </c>
      <c r="H393" s="150">
        <v>0</v>
      </c>
      <c r="I393" t="s">
        <v>561</v>
      </c>
      <c r="J393">
        <v>425</v>
      </c>
      <c r="K393" s="29">
        <v>1</v>
      </c>
      <c r="L393" t="s">
        <v>562</v>
      </c>
      <c r="M393">
        <v>628</v>
      </c>
    </row>
    <row r="394" spans="1:13">
      <c r="A394" t="s">
        <v>558</v>
      </c>
      <c r="B394" s="150">
        <v>0.42</v>
      </c>
      <c r="C394" t="s">
        <v>559</v>
      </c>
      <c r="D394" s="150">
        <v>0.42</v>
      </c>
      <c r="E394" t="s">
        <v>288</v>
      </c>
      <c r="F394" t="s">
        <v>581</v>
      </c>
      <c r="G394">
        <v>0</v>
      </c>
      <c r="H394" s="150">
        <v>0</v>
      </c>
      <c r="I394" t="s">
        <v>561</v>
      </c>
      <c r="J394">
        <v>425</v>
      </c>
      <c r="K394" s="29">
        <v>1</v>
      </c>
      <c r="L394" t="s">
        <v>562</v>
      </c>
      <c r="M394">
        <v>628</v>
      </c>
    </row>
    <row r="395" spans="1:13">
      <c r="A395" t="s">
        <v>558</v>
      </c>
      <c r="B395" s="150">
        <v>0.42</v>
      </c>
      <c r="C395" t="s">
        <v>559</v>
      </c>
      <c r="D395" s="150">
        <v>0.42</v>
      </c>
      <c r="E395" t="s">
        <v>288</v>
      </c>
      <c r="F395" t="s">
        <v>582</v>
      </c>
      <c r="G395">
        <v>38</v>
      </c>
      <c r="H395" s="150">
        <v>8.8999999999999996E-2</v>
      </c>
      <c r="I395" t="s">
        <v>561</v>
      </c>
      <c r="J395">
        <v>425</v>
      </c>
      <c r="K395" s="29">
        <v>1</v>
      </c>
      <c r="L395" t="s">
        <v>562</v>
      </c>
      <c r="M395">
        <v>628</v>
      </c>
    </row>
    <row r="396" spans="1:13">
      <c r="A396" t="s">
        <v>558</v>
      </c>
      <c r="B396" s="150">
        <v>0.42</v>
      </c>
      <c r="C396" t="s">
        <v>559</v>
      </c>
      <c r="D396" s="150">
        <v>0.42</v>
      </c>
      <c r="E396" t="s">
        <v>288</v>
      </c>
      <c r="F396" t="s">
        <v>583</v>
      </c>
      <c r="G396">
        <v>0</v>
      </c>
      <c r="H396" s="150">
        <v>0</v>
      </c>
      <c r="I396" t="s">
        <v>561</v>
      </c>
      <c r="J396">
        <v>425</v>
      </c>
      <c r="K396" s="29">
        <v>1</v>
      </c>
      <c r="L396" t="s">
        <v>562</v>
      </c>
      <c r="M396">
        <v>628</v>
      </c>
    </row>
    <row r="397" spans="1:13">
      <c r="A397" t="s">
        <v>558</v>
      </c>
      <c r="B397" s="150">
        <v>0.42</v>
      </c>
      <c r="C397" t="s">
        <v>559</v>
      </c>
      <c r="D397" s="150">
        <v>0.42</v>
      </c>
      <c r="E397" t="s">
        <v>288</v>
      </c>
      <c r="F397" t="s">
        <v>584</v>
      </c>
      <c r="G397">
        <v>2</v>
      </c>
      <c r="H397" s="150">
        <v>5.0000000000000001E-3</v>
      </c>
      <c r="I397" t="s">
        <v>561</v>
      </c>
      <c r="J397">
        <v>425</v>
      </c>
      <c r="K397" s="29">
        <v>1</v>
      </c>
      <c r="L397" t="s">
        <v>562</v>
      </c>
      <c r="M397">
        <v>628</v>
      </c>
    </row>
    <row r="398" spans="1:13">
      <c r="A398" t="s">
        <v>558</v>
      </c>
      <c r="B398" s="150">
        <v>0.42</v>
      </c>
      <c r="C398" t="s">
        <v>559</v>
      </c>
      <c r="D398" s="150">
        <v>0.42</v>
      </c>
      <c r="E398" t="s">
        <v>288</v>
      </c>
      <c r="F398" t="s">
        <v>585</v>
      </c>
      <c r="G398">
        <v>7</v>
      </c>
      <c r="H398" s="150">
        <v>1.6E-2</v>
      </c>
      <c r="I398" t="s">
        <v>561</v>
      </c>
      <c r="J398">
        <v>425</v>
      </c>
      <c r="K398" s="29">
        <v>1</v>
      </c>
      <c r="L398" t="s">
        <v>562</v>
      </c>
      <c r="M398">
        <v>628</v>
      </c>
    </row>
    <row r="399" spans="1:13">
      <c r="A399" t="s">
        <v>558</v>
      </c>
      <c r="B399" s="150">
        <v>0.42</v>
      </c>
      <c r="C399" t="s">
        <v>559</v>
      </c>
      <c r="D399" s="150">
        <v>0.42</v>
      </c>
      <c r="E399" t="s">
        <v>288</v>
      </c>
      <c r="F399" t="s">
        <v>586</v>
      </c>
      <c r="G399">
        <v>1</v>
      </c>
      <c r="H399" s="150">
        <v>2E-3</v>
      </c>
      <c r="I399" t="s">
        <v>561</v>
      </c>
      <c r="J399">
        <v>425</v>
      </c>
      <c r="K399" s="29">
        <v>1</v>
      </c>
      <c r="L399" t="s">
        <v>562</v>
      </c>
      <c r="M399">
        <v>628</v>
      </c>
    </row>
    <row r="400" spans="1:13">
      <c r="A400" t="s">
        <v>558</v>
      </c>
      <c r="B400" s="150">
        <v>0.42</v>
      </c>
      <c r="C400" t="s">
        <v>559</v>
      </c>
      <c r="D400" s="150">
        <v>0.42</v>
      </c>
      <c r="E400" t="s">
        <v>288</v>
      </c>
      <c r="F400" t="s">
        <v>587</v>
      </c>
      <c r="G400">
        <v>1</v>
      </c>
      <c r="H400" s="150">
        <v>2E-3</v>
      </c>
      <c r="I400" t="s">
        <v>561</v>
      </c>
      <c r="J400">
        <v>425</v>
      </c>
      <c r="K400" s="29">
        <v>1</v>
      </c>
      <c r="L400" t="s">
        <v>562</v>
      </c>
      <c r="M400">
        <v>628</v>
      </c>
    </row>
    <row r="401" spans="1:13">
      <c r="A401" t="s">
        <v>558</v>
      </c>
      <c r="B401" s="150">
        <v>0.42</v>
      </c>
      <c r="C401" t="s">
        <v>559</v>
      </c>
      <c r="D401" s="150">
        <v>0.42</v>
      </c>
      <c r="E401" t="s">
        <v>288</v>
      </c>
      <c r="F401" t="s">
        <v>588</v>
      </c>
      <c r="G401">
        <v>1</v>
      </c>
      <c r="H401" s="150">
        <v>2E-3</v>
      </c>
      <c r="I401" t="s">
        <v>561</v>
      </c>
      <c r="J401">
        <v>425</v>
      </c>
      <c r="K401" s="29">
        <v>1</v>
      </c>
      <c r="L401" t="s">
        <v>562</v>
      </c>
      <c r="M401">
        <v>628</v>
      </c>
    </row>
    <row r="402" spans="1:13">
      <c r="A402" t="s">
        <v>558</v>
      </c>
      <c r="B402" s="150">
        <v>0.42</v>
      </c>
      <c r="C402" t="s">
        <v>559</v>
      </c>
      <c r="D402" s="150">
        <v>0.42</v>
      </c>
      <c r="E402" t="s">
        <v>288</v>
      </c>
      <c r="F402" t="s">
        <v>589</v>
      </c>
      <c r="G402">
        <v>0</v>
      </c>
      <c r="H402" s="150">
        <v>0</v>
      </c>
      <c r="I402" t="s">
        <v>561</v>
      </c>
      <c r="J402">
        <v>425</v>
      </c>
      <c r="K402" s="29">
        <v>1</v>
      </c>
      <c r="L402" t="s">
        <v>562</v>
      </c>
      <c r="M402">
        <v>628</v>
      </c>
    </row>
    <row r="403" spans="1:13">
      <c r="A403" t="s">
        <v>558</v>
      </c>
      <c r="B403" s="150">
        <v>0.42</v>
      </c>
      <c r="C403" t="s">
        <v>559</v>
      </c>
      <c r="D403" s="150">
        <v>0.42</v>
      </c>
      <c r="E403" t="s">
        <v>288</v>
      </c>
      <c r="F403" t="s">
        <v>590</v>
      </c>
      <c r="G403">
        <v>13</v>
      </c>
      <c r="H403" s="150">
        <v>3.1E-2</v>
      </c>
      <c r="I403" t="s">
        <v>561</v>
      </c>
      <c r="J403">
        <v>425</v>
      </c>
      <c r="K403" s="29">
        <v>1</v>
      </c>
      <c r="L403" t="s">
        <v>562</v>
      </c>
      <c r="M403">
        <v>628</v>
      </c>
    </row>
    <row r="404" spans="1:13">
      <c r="A404" t="s">
        <v>558</v>
      </c>
      <c r="B404" s="150">
        <v>0.42</v>
      </c>
      <c r="C404" t="s">
        <v>559</v>
      </c>
      <c r="D404" s="150">
        <v>0.42</v>
      </c>
      <c r="E404" t="s">
        <v>288</v>
      </c>
      <c r="F404" t="s">
        <v>591</v>
      </c>
      <c r="G404">
        <v>4</v>
      </c>
      <c r="H404" s="150">
        <v>8.9999999999999993E-3</v>
      </c>
      <c r="I404" t="s">
        <v>561</v>
      </c>
      <c r="J404">
        <v>425</v>
      </c>
      <c r="K404" s="29">
        <v>1</v>
      </c>
      <c r="L404" t="s">
        <v>562</v>
      </c>
      <c r="M404">
        <v>628</v>
      </c>
    </row>
    <row r="405" spans="1:13">
      <c r="A405" t="s">
        <v>558</v>
      </c>
      <c r="B405" s="150">
        <v>0.42</v>
      </c>
      <c r="C405" t="s">
        <v>559</v>
      </c>
      <c r="D405" s="150">
        <v>0.42</v>
      </c>
      <c r="E405" t="s">
        <v>288</v>
      </c>
      <c r="F405" t="s">
        <v>592</v>
      </c>
      <c r="G405">
        <v>0</v>
      </c>
      <c r="H405" s="150">
        <v>0</v>
      </c>
      <c r="I405" t="s">
        <v>561</v>
      </c>
      <c r="J405">
        <v>425</v>
      </c>
      <c r="K405" s="29">
        <v>1</v>
      </c>
      <c r="L405" t="s">
        <v>562</v>
      </c>
      <c r="M405">
        <v>628</v>
      </c>
    </row>
    <row r="406" spans="1:13">
      <c r="A406" t="s">
        <v>558</v>
      </c>
      <c r="B406" s="150">
        <v>0.42</v>
      </c>
      <c r="C406" t="s">
        <v>559</v>
      </c>
      <c r="D406" s="150">
        <v>0.42</v>
      </c>
      <c r="E406" t="s">
        <v>288</v>
      </c>
      <c r="F406" t="s">
        <v>593</v>
      </c>
      <c r="G406">
        <v>1</v>
      </c>
      <c r="H406" s="150">
        <v>2E-3</v>
      </c>
      <c r="I406" t="s">
        <v>561</v>
      </c>
      <c r="J406">
        <v>425</v>
      </c>
      <c r="K406" s="29">
        <v>1</v>
      </c>
      <c r="L406" t="s">
        <v>562</v>
      </c>
      <c r="M406">
        <v>628</v>
      </c>
    </row>
    <row r="407" spans="1:13">
      <c r="A407" t="s">
        <v>558</v>
      </c>
      <c r="B407" s="150">
        <v>0.42</v>
      </c>
      <c r="C407" t="s">
        <v>559</v>
      </c>
      <c r="D407" s="150">
        <v>0.42</v>
      </c>
      <c r="E407" t="s">
        <v>288</v>
      </c>
      <c r="F407" t="s">
        <v>594</v>
      </c>
      <c r="G407">
        <v>4</v>
      </c>
      <c r="H407" s="150">
        <v>8.9999999999999993E-3</v>
      </c>
      <c r="I407" t="s">
        <v>561</v>
      </c>
      <c r="J407">
        <v>425</v>
      </c>
      <c r="K407" s="29">
        <v>1</v>
      </c>
      <c r="L407" t="s">
        <v>562</v>
      </c>
      <c r="M407">
        <v>628</v>
      </c>
    </row>
    <row r="408" spans="1:13">
      <c r="A408" t="s">
        <v>558</v>
      </c>
      <c r="B408" s="150">
        <v>0.42</v>
      </c>
      <c r="C408" t="s">
        <v>559</v>
      </c>
      <c r="D408" s="150">
        <v>0.42</v>
      </c>
      <c r="E408" t="s">
        <v>288</v>
      </c>
      <c r="F408" t="s">
        <v>595</v>
      </c>
      <c r="G408">
        <v>3</v>
      </c>
      <c r="H408" s="150">
        <v>7.0000000000000001E-3</v>
      </c>
      <c r="I408" t="s">
        <v>561</v>
      </c>
      <c r="J408">
        <v>425</v>
      </c>
      <c r="K408" s="29">
        <v>1</v>
      </c>
      <c r="L408" t="s">
        <v>562</v>
      </c>
      <c r="M408">
        <v>628</v>
      </c>
    </row>
    <row r="409" spans="1:13">
      <c r="A409" t="s">
        <v>558</v>
      </c>
      <c r="B409" s="150">
        <v>0.42</v>
      </c>
      <c r="C409" t="s">
        <v>559</v>
      </c>
      <c r="D409" s="150">
        <v>0.42</v>
      </c>
      <c r="E409" t="s">
        <v>288</v>
      </c>
      <c r="F409" t="s">
        <v>596</v>
      </c>
      <c r="G409">
        <v>0</v>
      </c>
      <c r="H409" s="150">
        <v>0</v>
      </c>
      <c r="I409" t="s">
        <v>561</v>
      </c>
      <c r="J409">
        <v>425</v>
      </c>
      <c r="K409" s="29">
        <v>1</v>
      </c>
      <c r="L409" t="s">
        <v>562</v>
      </c>
      <c r="M409">
        <v>628</v>
      </c>
    </row>
    <row r="410" spans="1:13">
      <c r="A410" t="s">
        <v>558</v>
      </c>
      <c r="B410" s="150">
        <v>0.42</v>
      </c>
      <c r="C410" t="s">
        <v>559</v>
      </c>
      <c r="D410" s="150">
        <v>0.42</v>
      </c>
      <c r="E410" t="s">
        <v>288</v>
      </c>
      <c r="F410" t="s">
        <v>597</v>
      </c>
      <c r="G410">
        <v>2</v>
      </c>
      <c r="H410" s="150">
        <v>5.0000000000000001E-3</v>
      </c>
      <c r="I410" t="s">
        <v>561</v>
      </c>
      <c r="J410">
        <v>425</v>
      </c>
      <c r="K410" s="29">
        <v>1</v>
      </c>
      <c r="L410" t="s">
        <v>562</v>
      </c>
      <c r="M410">
        <v>628</v>
      </c>
    </row>
    <row r="411" spans="1:13">
      <c r="A411" t="s">
        <v>558</v>
      </c>
      <c r="B411" s="150">
        <v>0.42</v>
      </c>
      <c r="C411" t="s">
        <v>559</v>
      </c>
      <c r="D411" s="150">
        <v>0.42</v>
      </c>
      <c r="E411" t="s">
        <v>288</v>
      </c>
      <c r="F411" t="s">
        <v>598</v>
      </c>
      <c r="G411">
        <v>12</v>
      </c>
      <c r="H411" s="150">
        <v>2.8000000000000001E-2</v>
      </c>
      <c r="I411" t="s">
        <v>561</v>
      </c>
      <c r="J411">
        <v>425</v>
      </c>
      <c r="K411" s="29">
        <v>1</v>
      </c>
      <c r="L411" t="s">
        <v>562</v>
      </c>
      <c r="M411">
        <v>628</v>
      </c>
    </row>
    <row r="412" spans="1:13">
      <c r="A412" t="s">
        <v>558</v>
      </c>
      <c r="B412" s="150">
        <v>0.42</v>
      </c>
      <c r="C412" t="s">
        <v>559</v>
      </c>
      <c r="D412" s="150">
        <v>0.42</v>
      </c>
      <c r="E412" t="s">
        <v>288</v>
      </c>
      <c r="F412" t="s">
        <v>599</v>
      </c>
      <c r="G412">
        <v>17</v>
      </c>
      <c r="H412" s="150">
        <v>0.04</v>
      </c>
      <c r="I412" t="s">
        <v>561</v>
      </c>
      <c r="J412">
        <v>425</v>
      </c>
      <c r="K412" s="29">
        <v>1</v>
      </c>
      <c r="L412" t="s">
        <v>562</v>
      </c>
      <c r="M412">
        <v>628</v>
      </c>
    </row>
    <row r="413" spans="1:13">
      <c r="A413" t="s">
        <v>558</v>
      </c>
      <c r="B413" s="150">
        <v>0.42</v>
      </c>
      <c r="C413" t="s">
        <v>559</v>
      </c>
      <c r="D413" s="150">
        <v>0.42</v>
      </c>
      <c r="E413" t="s">
        <v>288</v>
      </c>
      <c r="F413" t="s">
        <v>600</v>
      </c>
      <c r="G413">
        <v>0</v>
      </c>
      <c r="H413" s="150">
        <v>0</v>
      </c>
      <c r="I413" t="s">
        <v>561</v>
      </c>
      <c r="J413">
        <v>425</v>
      </c>
      <c r="K413" s="29">
        <v>1</v>
      </c>
      <c r="L413" t="s">
        <v>562</v>
      </c>
      <c r="M413">
        <v>628</v>
      </c>
    </row>
    <row r="414" spans="1:13">
      <c r="A414" t="s">
        <v>558</v>
      </c>
      <c r="B414" s="150">
        <v>0.42</v>
      </c>
      <c r="C414" t="s">
        <v>559</v>
      </c>
      <c r="D414" s="150">
        <v>0.42</v>
      </c>
      <c r="E414" t="s">
        <v>288</v>
      </c>
      <c r="F414" t="s">
        <v>601</v>
      </c>
      <c r="G414">
        <v>0</v>
      </c>
      <c r="H414" s="150">
        <v>0</v>
      </c>
      <c r="I414" t="s">
        <v>561</v>
      </c>
      <c r="J414">
        <v>425</v>
      </c>
      <c r="K414" s="29">
        <v>1</v>
      </c>
      <c r="L414" t="s">
        <v>562</v>
      </c>
      <c r="M414">
        <v>628</v>
      </c>
    </row>
    <row r="415" spans="1:13">
      <c r="A415" t="s">
        <v>558</v>
      </c>
      <c r="B415" s="150">
        <v>0.42</v>
      </c>
      <c r="C415" t="s">
        <v>559</v>
      </c>
      <c r="D415" s="150">
        <v>0.42</v>
      </c>
      <c r="E415" t="s">
        <v>288</v>
      </c>
      <c r="F415" t="s">
        <v>602</v>
      </c>
      <c r="G415">
        <v>1</v>
      </c>
      <c r="H415" s="150">
        <v>2E-3</v>
      </c>
      <c r="I415" t="s">
        <v>561</v>
      </c>
      <c r="J415">
        <v>425</v>
      </c>
      <c r="K415" s="29">
        <v>1</v>
      </c>
      <c r="L415" t="s">
        <v>562</v>
      </c>
      <c r="M415">
        <v>628</v>
      </c>
    </row>
    <row r="416" spans="1:13">
      <c r="A416" t="s">
        <v>558</v>
      </c>
      <c r="B416" s="150">
        <v>0.42</v>
      </c>
      <c r="C416" t="s">
        <v>559</v>
      </c>
      <c r="D416" s="150">
        <v>0.42</v>
      </c>
      <c r="E416" t="s">
        <v>288</v>
      </c>
      <c r="F416" t="s">
        <v>603</v>
      </c>
      <c r="G416">
        <v>0</v>
      </c>
      <c r="H416" s="150">
        <v>0</v>
      </c>
      <c r="I416" t="s">
        <v>561</v>
      </c>
      <c r="J416">
        <v>425</v>
      </c>
      <c r="K416" s="29">
        <v>1</v>
      </c>
      <c r="L416" t="s">
        <v>562</v>
      </c>
      <c r="M416">
        <v>628</v>
      </c>
    </row>
    <row r="417" spans="1:13">
      <c r="A417" t="s">
        <v>558</v>
      </c>
      <c r="B417" s="150">
        <v>0.42</v>
      </c>
      <c r="C417" t="s">
        <v>559</v>
      </c>
      <c r="D417" s="150">
        <v>0.42</v>
      </c>
      <c r="E417" t="s">
        <v>288</v>
      </c>
      <c r="F417" t="s">
        <v>604</v>
      </c>
      <c r="G417">
        <v>0</v>
      </c>
      <c r="H417" s="150">
        <v>0</v>
      </c>
      <c r="I417" t="s">
        <v>561</v>
      </c>
      <c r="J417">
        <v>425</v>
      </c>
      <c r="K417" s="29">
        <v>1</v>
      </c>
      <c r="L417" t="s">
        <v>562</v>
      </c>
      <c r="M417">
        <v>628</v>
      </c>
    </row>
    <row r="418" spans="1:13">
      <c r="A418" t="s">
        <v>558</v>
      </c>
      <c r="B418" s="150">
        <v>0.42</v>
      </c>
      <c r="C418" t="s">
        <v>559</v>
      </c>
      <c r="D418" s="150">
        <v>0.42</v>
      </c>
      <c r="E418" t="s">
        <v>288</v>
      </c>
      <c r="F418" t="s">
        <v>605</v>
      </c>
      <c r="G418">
        <v>0</v>
      </c>
      <c r="H418" s="150">
        <v>0</v>
      </c>
      <c r="I418" t="s">
        <v>561</v>
      </c>
      <c r="J418">
        <v>425</v>
      </c>
      <c r="K418" s="29">
        <v>1</v>
      </c>
      <c r="L418" t="s">
        <v>562</v>
      </c>
      <c r="M418">
        <v>628</v>
      </c>
    </row>
    <row r="419" spans="1:13">
      <c r="A419" t="s">
        <v>558</v>
      </c>
      <c r="B419" s="150">
        <v>0.42</v>
      </c>
      <c r="C419" t="s">
        <v>559</v>
      </c>
      <c r="D419" s="150">
        <v>0.42</v>
      </c>
      <c r="E419" t="s">
        <v>288</v>
      </c>
      <c r="F419" t="s">
        <v>606</v>
      </c>
      <c r="G419">
        <v>6</v>
      </c>
      <c r="H419" s="150">
        <v>1.4E-2</v>
      </c>
      <c r="I419" t="s">
        <v>561</v>
      </c>
      <c r="J419">
        <v>425</v>
      </c>
      <c r="K419" s="29">
        <v>1</v>
      </c>
      <c r="L419" t="s">
        <v>562</v>
      </c>
      <c r="M419">
        <v>628</v>
      </c>
    </row>
    <row r="420" spans="1:13">
      <c r="A420" t="s">
        <v>558</v>
      </c>
      <c r="B420" s="150">
        <v>0.42</v>
      </c>
      <c r="C420" t="s">
        <v>559</v>
      </c>
      <c r="D420" s="150">
        <v>0.42</v>
      </c>
      <c r="E420" t="s">
        <v>288</v>
      </c>
      <c r="F420" t="s">
        <v>607</v>
      </c>
      <c r="G420">
        <v>1</v>
      </c>
      <c r="H420" s="150">
        <v>2E-3</v>
      </c>
      <c r="I420" t="s">
        <v>561</v>
      </c>
      <c r="J420">
        <v>425</v>
      </c>
      <c r="K420" s="29">
        <v>1</v>
      </c>
      <c r="L420" t="s">
        <v>562</v>
      </c>
      <c r="M420">
        <v>628</v>
      </c>
    </row>
    <row r="421" spans="1:13">
      <c r="A421" t="s">
        <v>558</v>
      </c>
      <c r="B421" s="150">
        <v>0.42</v>
      </c>
      <c r="C421" t="s">
        <v>559</v>
      </c>
      <c r="D421" s="150">
        <v>0.42</v>
      </c>
      <c r="E421" t="s">
        <v>288</v>
      </c>
      <c r="F421" t="s">
        <v>608</v>
      </c>
      <c r="G421">
        <v>1</v>
      </c>
      <c r="H421" s="150">
        <v>2E-3</v>
      </c>
      <c r="I421" t="s">
        <v>561</v>
      </c>
      <c r="J421">
        <v>425</v>
      </c>
      <c r="K421" s="29">
        <v>1</v>
      </c>
      <c r="L421" t="s">
        <v>562</v>
      </c>
      <c r="M421">
        <v>628</v>
      </c>
    </row>
    <row r="422" spans="1:13">
      <c r="A422" t="s">
        <v>558</v>
      </c>
      <c r="B422" s="150">
        <v>0.42</v>
      </c>
      <c r="C422" t="s">
        <v>559</v>
      </c>
      <c r="D422" s="150">
        <v>0.42</v>
      </c>
      <c r="E422" t="s">
        <v>288</v>
      </c>
      <c r="F422" t="s">
        <v>609</v>
      </c>
      <c r="G422">
        <v>0</v>
      </c>
      <c r="H422" s="150">
        <v>0</v>
      </c>
      <c r="I422" t="s">
        <v>561</v>
      </c>
      <c r="J422">
        <v>425</v>
      </c>
      <c r="K422" s="29">
        <v>1</v>
      </c>
      <c r="L422" t="s">
        <v>562</v>
      </c>
      <c r="M422">
        <v>628</v>
      </c>
    </row>
    <row r="423" spans="1:13">
      <c r="A423" t="s">
        <v>558</v>
      </c>
      <c r="B423" s="150">
        <v>0.42</v>
      </c>
      <c r="C423" t="s">
        <v>559</v>
      </c>
      <c r="D423" s="150">
        <v>0.42</v>
      </c>
      <c r="E423" t="s">
        <v>288</v>
      </c>
      <c r="F423" t="s">
        <v>610</v>
      </c>
      <c r="G423">
        <v>8</v>
      </c>
      <c r="H423" s="150">
        <v>1.9E-2</v>
      </c>
      <c r="I423" t="s">
        <v>561</v>
      </c>
      <c r="J423">
        <v>425</v>
      </c>
      <c r="K423" s="29">
        <v>1</v>
      </c>
      <c r="L423" t="s">
        <v>562</v>
      </c>
      <c r="M423">
        <v>628</v>
      </c>
    </row>
    <row r="424" spans="1:13">
      <c r="A424" t="s">
        <v>558</v>
      </c>
      <c r="B424" s="150">
        <v>0.42</v>
      </c>
      <c r="C424" t="s">
        <v>559</v>
      </c>
      <c r="D424" s="150">
        <v>0.42</v>
      </c>
      <c r="E424" t="s">
        <v>288</v>
      </c>
      <c r="F424" t="s">
        <v>611</v>
      </c>
      <c r="G424">
        <v>5</v>
      </c>
      <c r="H424" s="150">
        <v>1.2E-2</v>
      </c>
      <c r="I424" t="s">
        <v>561</v>
      </c>
      <c r="J424">
        <v>425</v>
      </c>
      <c r="K424" s="29">
        <v>1</v>
      </c>
      <c r="L424" t="s">
        <v>562</v>
      </c>
      <c r="M424">
        <v>628</v>
      </c>
    </row>
    <row r="425" spans="1:13">
      <c r="A425" t="s">
        <v>558</v>
      </c>
      <c r="B425" s="150">
        <v>0.42</v>
      </c>
      <c r="C425" t="s">
        <v>559</v>
      </c>
      <c r="D425" s="150">
        <v>0.42</v>
      </c>
      <c r="E425" t="s">
        <v>288</v>
      </c>
      <c r="F425" t="s">
        <v>612</v>
      </c>
      <c r="G425">
        <v>1</v>
      </c>
      <c r="H425" s="150">
        <v>2E-3</v>
      </c>
      <c r="I425" t="s">
        <v>561</v>
      </c>
      <c r="J425">
        <v>425</v>
      </c>
      <c r="K425" s="29">
        <v>1</v>
      </c>
      <c r="L425" t="s">
        <v>562</v>
      </c>
      <c r="M425">
        <v>628</v>
      </c>
    </row>
    <row r="426" spans="1:13">
      <c r="A426" t="s">
        <v>558</v>
      </c>
      <c r="B426" s="150">
        <v>0.42</v>
      </c>
      <c r="C426" t="s">
        <v>559</v>
      </c>
      <c r="D426" s="150">
        <v>0.42</v>
      </c>
      <c r="E426" t="s">
        <v>288</v>
      </c>
      <c r="F426" t="s">
        <v>613</v>
      </c>
      <c r="G426">
        <v>1</v>
      </c>
      <c r="H426" s="150">
        <v>2E-3</v>
      </c>
      <c r="I426" t="s">
        <v>561</v>
      </c>
      <c r="J426">
        <v>425</v>
      </c>
      <c r="K426" s="29">
        <v>1</v>
      </c>
      <c r="L426" t="s">
        <v>562</v>
      </c>
      <c r="M426">
        <v>628</v>
      </c>
    </row>
    <row r="427" spans="1:13">
      <c r="A427" t="s">
        <v>558</v>
      </c>
      <c r="B427" s="150">
        <v>0.42</v>
      </c>
      <c r="C427" t="s">
        <v>559</v>
      </c>
      <c r="D427" s="150">
        <v>0.42</v>
      </c>
      <c r="E427" t="s">
        <v>288</v>
      </c>
      <c r="F427" t="s">
        <v>614</v>
      </c>
      <c r="G427">
        <v>52</v>
      </c>
      <c r="H427" s="150">
        <v>0.122</v>
      </c>
      <c r="I427" t="s">
        <v>561</v>
      </c>
      <c r="J427">
        <v>425</v>
      </c>
      <c r="K427" s="29">
        <v>1</v>
      </c>
      <c r="L427" t="s">
        <v>562</v>
      </c>
      <c r="M427">
        <v>628</v>
      </c>
    </row>
    <row r="428" spans="1:13">
      <c r="A428" t="s">
        <v>558</v>
      </c>
      <c r="B428" s="150">
        <v>0.42</v>
      </c>
      <c r="C428" t="s">
        <v>559</v>
      </c>
      <c r="D428" s="150">
        <v>0.42</v>
      </c>
      <c r="E428" t="s">
        <v>288</v>
      </c>
      <c r="F428" t="s">
        <v>615</v>
      </c>
      <c r="G428">
        <v>0</v>
      </c>
      <c r="H428" s="150">
        <v>0</v>
      </c>
      <c r="I428" t="s">
        <v>561</v>
      </c>
      <c r="J428">
        <v>425</v>
      </c>
      <c r="K428" s="29">
        <v>1</v>
      </c>
      <c r="L428" t="s">
        <v>562</v>
      </c>
      <c r="M428">
        <v>628</v>
      </c>
    </row>
    <row r="429" spans="1:13">
      <c r="A429" t="s">
        <v>558</v>
      </c>
      <c r="B429" s="150">
        <v>0.42</v>
      </c>
      <c r="C429" t="s">
        <v>559</v>
      </c>
      <c r="D429" s="150">
        <v>0.42</v>
      </c>
      <c r="E429" t="s">
        <v>288</v>
      </c>
      <c r="F429" t="s">
        <v>616</v>
      </c>
      <c r="G429">
        <v>19</v>
      </c>
      <c r="H429" s="150">
        <v>4.4999999999999998E-2</v>
      </c>
      <c r="I429" t="s">
        <v>561</v>
      </c>
      <c r="J429">
        <v>425</v>
      </c>
      <c r="K429" s="29">
        <v>1</v>
      </c>
      <c r="L429" t="s">
        <v>562</v>
      </c>
      <c r="M429">
        <v>628</v>
      </c>
    </row>
    <row r="430" spans="1:13">
      <c r="A430" t="s">
        <v>558</v>
      </c>
      <c r="B430" s="150">
        <v>0.42</v>
      </c>
      <c r="C430" t="s">
        <v>559</v>
      </c>
      <c r="D430" s="150">
        <v>0.42</v>
      </c>
      <c r="E430" t="s">
        <v>288</v>
      </c>
      <c r="F430" t="s">
        <v>617</v>
      </c>
      <c r="G430">
        <v>0</v>
      </c>
      <c r="H430" s="150">
        <v>0</v>
      </c>
      <c r="I430" t="s">
        <v>561</v>
      </c>
      <c r="J430">
        <v>425</v>
      </c>
      <c r="K430" s="29">
        <v>1</v>
      </c>
      <c r="L430" t="s">
        <v>562</v>
      </c>
      <c r="M430">
        <v>628</v>
      </c>
    </row>
    <row r="431" spans="1:13">
      <c r="A431" t="s">
        <v>558</v>
      </c>
      <c r="B431" s="150">
        <v>0.42</v>
      </c>
      <c r="C431" t="s">
        <v>559</v>
      </c>
      <c r="D431" s="150">
        <v>0.42</v>
      </c>
      <c r="E431" t="s">
        <v>288</v>
      </c>
      <c r="F431" t="s">
        <v>618</v>
      </c>
      <c r="G431">
        <v>4</v>
      </c>
      <c r="H431" s="150">
        <v>8.9999999999999993E-3</v>
      </c>
      <c r="I431" t="s">
        <v>561</v>
      </c>
      <c r="J431">
        <v>425</v>
      </c>
      <c r="K431" s="29">
        <v>1</v>
      </c>
      <c r="L431" t="s">
        <v>562</v>
      </c>
      <c r="M431">
        <v>628</v>
      </c>
    </row>
    <row r="432" spans="1:13">
      <c r="A432" t="s">
        <v>558</v>
      </c>
      <c r="B432" s="150">
        <v>0.42</v>
      </c>
      <c r="C432" t="s">
        <v>559</v>
      </c>
      <c r="D432" s="150">
        <v>0.42</v>
      </c>
      <c r="E432" t="s">
        <v>288</v>
      </c>
      <c r="F432" t="s">
        <v>619</v>
      </c>
      <c r="G432">
        <v>4</v>
      </c>
      <c r="H432" s="150">
        <v>8.9999999999999993E-3</v>
      </c>
      <c r="I432" t="s">
        <v>561</v>
      </c>
      <c r="J432">
        <v>425</v>
      </c>
      <c r="K432" s="29">
        <v>1</v>
      </c>
      <c r="L432" t="s">
        <v>562</v>
      </c>
      <c r="M432">
        <v>628</v>
      </c>
    </row>
    <row r="433" spans="1:13">
      <c r="A433" t="s">
        <v>558</v>
      </c>
      <c r="B433" s="150">
        <v>0.42</v>
      </c>
      <c r="C433" t="s">
        <v>559</v>
      </c>
      <c r="D433" s="150">
        <v>0.42</v>
      </c>
      <c r="E433" t="s">
        <v>288</v>
      </c>
      <c r="F433" t="s">
        <v>620</v>
      </c>
      <c r="G433">
        <v>0</v>
      </c>
      <c r="H433" s="150">
        <v>0</v>
      </c>
      <c r="I433" t="s">
        <v>561</v>
      </c>
      <c r="J433">
        <v>425</v>
      </c>
      <c r="K433" s="29">
        <v>1</v>
      </c>
      <c r="L433" t="s">
        <v>562</v>
      </c>
      <c r="M433">
        <v>628</v>
      </c>
    </row>
    <row r="434" spans="1:13">
      <c r="A434" t="s">
        <v>558</v>
      </c>
      <c r="B434" s="150">
        <v>0.42</v>
      </c>
      <c r="C434" t="s">
        <v>559</v>
      </c>
      <c r="D434" s="150">
        <v>0.42</v>
      </c>
      <c r="E434" t="s">
        <v>288</v>
      </c>
      <c r="F434" t="s">
        <v>621</v>
      </c>
      <c r="G434">
        <v>0</v>
      </c>
      <c r="H434" s="150">
        <v>0</v>
      </c>
      <c r="I434" t="s">
        <v>561</v>
      </c>
      <c r="J434">
        <v>425</v>
      </c>
      <c r="K434" s="29">
        <v>1</v>
      </c>
      <c r="L434" t="s">
        <v>562</v>
      </c>
      <c r="M434">
        <v>628</v>
      </c>
    </row>
    <row r="435" spans="1:13">
      <c r="A435" t="s">
        <v>558</v>
      </c>
      <c r="B435" s="150">
        <v>0.42</v>
      </c>
      <c r="C435" t="s">
        <v>559</v>
      </c>
      <c r="D435" s="150">
        <v>0.42</v>
      </c>
      <c r="E435" t="s">
        <v>288</v>
      </c>
      <c r="F435" t="s">
        <v>622</v>
      </c>
      <c r="G435">
        <v>2</v>
      </c>
      <c r="H435" s="150">
        <v>5.0000000000000001E-3</v>
      </c>
      <c r="I435" t="s">
        <v>561</v>
      </c>
      <c r="J435">
        <v>425</v>
      </c>
      <c r="K435" s="29">
        <v>1</v>
      </c>
      <c r="L435" t="s">
        <v>562</v>
      </c>
      <c r="M435">
        <v>628</v>
      </c>
    </row>
    <row r="436" spans="1:13">
      <c r="A436" t="s">
        <v>558</v>
      </c>
      <c r="B436" s="150">
        <v>0.42</v>
      </c>
      <c r="C436" t="s">
        <v>559</v>
      </c>
      <c r="D436" s="150">
        <v>0.42</v>
      </c>
      <c r="E436" t="s">
        <v>288</v>
      </c>
      <c r="F436" t="s">
        <v>623</v>
      </c>
      <c r="G436">
        <v>39</v>
      </c>
      <c r="H436" s="150">
        <v>9.1999999999999998E-2</v>
      </c>
      <c r="I436" t="s">
        <v>561</v>
      </c>
      <c r="J436">
        <v>425</v>
      </c>
      <c r="K436" s="29">
        <v>1</v>
      </c>
      <c r="L436" t="s">
        <v>562</v>
      </c>
      <c r="M436">
        <v>628</v>
      </c>
    </row>
    <row r="437" spans="1:13">
      <c r="A437" t="s">
        <v>558</v>
      </c>
      <c r="B437" s="150">
        <v>0.42</v>
      </c>
      <c r="C437" t="s">
        <v>559</v>
      </c>
      <c r="D437" s="150">
        <v>0.42</v>
      </c>
      <c r="E437" t="s">
        <v>288</v>
      </c>
      <c r="F437" t="s">
        <v>624</v>
      </c>
      <c r="G437">
        <v>8</v>
      </c>
      <c r="H437" s="150">
        <v>1.9E-2</v>
      </c>
      <c r="I437" t="s">
        <v>561</v>
      </c>
      <c r="J437">
        <v>425</v>
      </c>
      <c r="K437" s="29">
        <v>1</v>
      </c>
      <c r="L437" t="s">
        <v>562</v>
      </c>
      <c r="M437">
        <v>628</v>
      </c>
    </row>
    <row r="438" spans="1:13">
      <c r="A438" t="s">
        <v>558</v>
      </c>
      <c r="B438" s="150">
        <v>0.42</v>
      </c>
      <c r="C438" t="s">
        <v>559</v>
      </c>
      <c r="D438" s="150">
        <v>0.42</v>
      </c>
      <c r="E438" t="s">
        <v>288</v>
      </c>
      <c r="F438" t="s">
        <v>625</v>
      </c>
      <c r="G438">
        <v>21</v>
      </c>
      <c r="H438" s="150">
        <v>4.9000000000000002E-2</v>
      </c>
      <c r="I438" t="s">
        <v>561</v>
      </c>
      <c r="J438">
        <v>425</v>
      </c>
      <c r="K438" s="29">
        <v>1</v>
      </c>
      <c r="L438" t="s">
        <v>562</v>
      </c>
      <c r="M438">
        <v>628</v>
      </c>
    </row>
    <row r="439" spans="1:13">
      <c r="A439" t="s">
        <v>558</v>
      </c>
      <c r="B439" s="150">
        <v>0.42</v>
      </c>
      <c r="C439" t="s">
        <v>559</v>
      </c>
      <c r="D439" s="150">
        <v>0.42</v>
      </c>
      <c r="E439" t="s">
        <v>288</v>
      </c>
      <c r="F439" t="s">
        <v>626</v>
      </c>
      <c r="G439">
        <v>0</v>
      </c>
      <c r="H439" s="150">
        <v>0</v>
      </c>
      <c r="I439" t="s">
        <v>561</v>
      </c>
      <c r="J439">
        <v>425</v>
      </c>
      <c r="K439" s="29">
        <v>1</v>
      </c>
      <c r="L439" t="s">
        <v>562</v>
      </c>
      <c r="M439">
        <v>628</v>
      </c>
    </row>
    <row r="440" spans="1:13">
      <c r="A440" t="s">
        <v>558</v>
      </c>
      <c r="B440" s="150">
        <v>0.42</v>
      </c>
      <c r="C440" t="s">
        <v>559</v>
      </c>
      <c r="D440" s="150">
        <v>0.42</v>
      </c>
      <c r="E440" t="s">
        <v>288</v>
      </c>
      <c r="F440" t="s">
        <v>627</v>
      </c>
      <c r="G440">
        <v>4</v>
      </c>
      <c r="H440" s="150">
        <v>8.9999999999999993E-3</v>
      </c>
      <c r="I440" t="s">
        <v>561</v>
      </c>
      <c r="J440">
        <v>425</v>
      </c>
      <c r="K440" s="29">
        <v>1</v>
      </c>
      <c r="L440" t="s">
        <v>562</v>
      </c>
      <c r="M440">
        <v>628</v>
      </c>
    </row>
    <row r="441" spans="1:13">
      <c r="A441" t="s">
        <v>558</v>
      </c>
      <c r="B441" s="150">
        <v>0.42</v>
      </c>
      <c r="C441" t="s">
        <v>559</v>
      </c>
      <c r="D441" s="150">
        <v>0.42</v>
      </c>
      <c r="E441" t="s">
        <v>288</v>
      </c>
      <c r="F441" t="s">
        <v>628</v>
      </c>
      <c r="G441">
        <v>0</v>
      </c>
      <c r="H441" s="150">
        <v>0</v>
      </c>
      <c r="I441" t="s">
        <v>561</v>
      </c>
      <c r="J441">
        <v>425</v>
      </c>
      <c r="K441" s="29">
        <v>1</v>
      </c>
      <c r="L441" t="s">
        <v>562</v>
      </c>
      <c r="M441">
        <v>628</v>
      </c>
    </row>
    <row r="442" spans="1:13">
      <c r="A442" t="s">
        <v>558</v>
      </c>
      <c r="B442" s="150">
        <v>0.42</v>
      </c>
      <c r="C442" t="s">
        <v>559</v>
      </c>
      <c r="D442" s="150">
        <v>0.42</v>
      </c>
      <c r="E442" t="s">
        <v>288</v>
      </c>
      <c r="F442" t="s">
        <v>629</v>
      </c>
      <c r="G442">
        <v>4</v>
      </c>
      <c r="H442" s="150">
        <v>8.9999999999999993E-3</v>
      </c>
      <c r="I442" t="s">
        <v>561</v>
      </c>
      <c r="J442">
        <v>425</v>
      </c>
      <c r="K442" s="29">
        <v>1</v>
      </c>
      <c r="L442" t="s">
        <v>562</v>
      </c>
      <c r="M442">
        <v>628</v>
      </c>
    </row>
    <row r="443" spans="1:13">
      <c r="A443" t="s">
        <v>558</v>
      </c>
      <c r="B443" s="150">
        <v>0.42</v>
      </c>
      <c r="C443" t="s">
        <v>630</v>
      </c>
      <c r="D443" s="150">
        <v>0.41299999999999998</v>
      </c>
      <c r="E443" t="s">
        <v>288</v>
      </c>
      <c r="F443" t="s">
        <v>631</v>
      </c>
      <c r="G443">
        <v>54</v>
      </c>
      <c r="H443" s="150">
        <v>0.26600000000000001</v>
      </c>
      <c r="I443" t="s">
        <v>632</v>
      </c>
      <c r="J443">
        <v>203</v>
      </c>
      <c r="K443" s="29">
        <v>1</v>
      </c>
      <c r="L443" t="s">
        <v>562</v>
      </c>
      <c r="M443">
        <v>628</v>
      </c>
    </row>
    <row r="444" spans="1:13">
      <c r="A444" t="s">
        <v>558</v>
      </c>
      <c r="B444" s="150">
        <v>0.42</v>
      </c>
      <c r="C444" t="s">
        <v>630</v>
      </c>
      <c r="D444" s="150">
        <v>0.41299999999999998</v>
      </c>
      <c r="E444" t="s">
        <v>288</v>
      </c>
      <c r="F444" t="s">
        <v>633</v>
      </c>
      <c r="G444">
        <v>24</v>
      </c>
      <c r="H444" s="150">
        <v>0.11799999999999999</v>
      </c>
      <c r="I444" t="s">
        <v>632</v>
      </c>
      <c r="J444">
        <v>203</v>
      </c>
      <c r="K444" s="29">
        <v>1</v>
      </c>
      <c r="L444" t="s">
        <v>562</v>
      </c>
      <c r="M444">
        <v>628</v>
      </c>
    </row>
    <row r="445" spans="1:13">
      <c r="A445" t="s">
        <v>558</v>
      </c>
      <c r="B445" s="150">
        <v>0.42</v>
      </c>
      <c r="C445" t="s">
        <v>630</v>
      </c>
      <c r="D445" s="150">
        <v>0.41299999999999998</v>
      </c>
      <c r="E445" t="s">
        <v>288</v>
      </c>
      <c r="F445" t="s">
        <v>624</v>
      </c>
      <c r="G445">
        <v>41</v>
      </c>
      <c r="H445" s="150">
        <v>0.20200000000000001</v>
      </c>
      <c r="I445" t="s">
        <v>632</v>
      </c>
      <c r="J445">
        <v>203</v>
      </c>
      <c r="K445" s="29">
        <v>1</v>
      </c>
      <c r="L445" t="s">
        <v>562</v>
      </c>
      <c r="M445">
        <v>628</v>
      </c>
    </row>
    <row r="446" spans="1:13">
      <c r="A446" t="s">
        <v>558</v>
      </c>
      <c r="B446" s="150">
        <v>0.42</v>
      </c>
      <c r="C446" t="s">
        <v>630</v>
      </c>
      <c r="D446" s="150">
        <v>0.41299999999999998</v>
      </c>
      <c r="E446" t="s">
        <v>288</v>
      </c>
      <c r="F446" t="s">
        <v>634</v>
      </c>
      <c r="G446">
        <v>9</v>
      </c>
      <c r="H446" s="150">
        <v>4.3999999999999997E-2</v>
      </c>
      <c r="I446" t="s">
        <v>632</v>
      </c>
      <c r="J446">
        <v>203</v>
      </c>
      <c r="K446" s="29">
        <v>1</v>
      </c>
      <c r="L446" t="s">
        <v>562</v>
      </c>
      <c r="M446">
        <v>628</v>
      </c>
    </row>
    <row r="447" spans="1:13">
      <c r="A447" t="s">
        <v>558</v>
      </c>
      <c r="B447" s="150">
        <v>0.42</v>
      </c>
      <c r="C447" t="s">
        <v>630</v>
      </c>
      <c r="D447" s="150">
        <v>0.41299999999999998</v>
      </c>
      <c r="E447" t="s">
        <v>288</v>
      </c>
      <c r="F447" t="s">
        <v>635</v>
      </c>
      <c r="G447">
        <v>16</v>
      </c>
      <c r="H447" s="150">
        <v>7.9000000000000001E-2</v>
      </c>
      <c r="I447" t="s">
        <v>632</v>
      </c>
      <c r="J447">
        <v>203</v>
      </c>
      <c r="K447" s="29">
        <v>1</v>
      </c>
      <c r="L447" t="s">
        <v>562</v>
      </c>
      <c r="M447">
        <v>628</v>
      </c>
    </row>
    <row r="448" spans="1:13">
      <c r="A448" t="s">
        <v>558</v>
      </c>
      <c r="B448" s="150">
        <v>0.42</v>
      </c>
      <c r="C448" t="s">
        <v>630</v>
      </c>
      <c r="D448" s="150">
        <v>0.41299999999999998</v>
      </c>
      <c r="E448" t="s">
        <v>288</v>
      </c>
      <c r="F448" t="s">
        <v>579</v>
      </c>
      <c r="G448">
        <v>40</v>
      </c>
      <c r="H448" s="150">
        <v>0.19700000000000001</v>
      </c>
      <c r="I448" t="s">
        <v>632</v>
      </c>
      <c r="J448">
        <v>203</v>
      </c>
      <c r="K448" s="29">
        <v>1</v>
      </c>
      <c r="L448" t="s">
        <v>562</v>
      </c>
      <c r="M448">
        <v>628</v>
      </c>
    </row>
    <row r="449" spans="1:13">
      <c r="A449" t="s">
        <v>558</v>
      </c>
      <c r="B449" s="150">
        <v>0.42</v>
      </c>
      <c r="C449" t="s">
        <v>630</v>
      </c>
      <c r="D449" s="150">
        <v>0.41299999999999998</v>
      </c>
      <c r="E449" t="s">
        <v>288</v>
      </c>
      <c r="F449" t="s">
        <v>636</v>
      </c>
      <c r="G449">
        <v>19</v>
      </c>
      <c r="H449" s="150">
        <v>9.4E-2</v>
      </c>
      <c r="I449" t="s">
        <v>632</v>
      </c>
      <c r="J449">
        <v>203</v>
      </c>
      <c r="K449" s="29">
        <v>1</v>
      </c>
      <c r="L449" t="s">
        <v>562</v>
      </c>
      <c r="M449">
        <v>628</v>
      </c>
    </row>
    <row r="450" spans="1:13">
      <c r="A450" t="s">
        <v>637</v>
      </c>
      <c r="B450" s="150">
        <v>0.41299999999999998</v>
      </c>
      <c r="C450" t="s">
        <v>637</v>
      </c>
      <c r="D450" s="150">
        <v>0.41299999999999998</v>
      </c>
      <c r="E450" t="s">
        <v>288</v>
      </c>
      <c r="F450" t="s">
        <v>638</v>
      </c>
      <c r="G450">
        <v>6</v>
      </c>
      <c r="H450" s="150">
        <v>6.5000000000000002E-2</v>
      </c>
      <c r="I450" t="s">
        <v>639</v>
      </c>
      <c r="J450">
        <v>92</v>
      </c>
      <c r="K450" s="29">
        <v>1</v>
      </c>
      <c r="L450" t="s">
        <v>640</v>
      </c>
      <c r="M450">
        <v>92</v>
      </c>
    </row>
    <row r="451" spans="1:13">
      <c r="A451" t="s">
        <v>637</v>
      </c>
      <c r="B451" s="150">
        <v>0.41299999999999998</v>
      </c>
      <c r="C451" t="s">
        <v>637</v>
      </c>
      <c r="D451" s="150">
        <v>0.41299999999999998</v>
      </c>
      <c r="E451" t="s">
        <v>288</v>
      </c>
      <c r="F451" t="s">
        <v>641</v>
      </c>
      <c r="G451">
        <v>1</v>
      </c>
      <c r="H451" s="150">
        <v>1.0999999999999999E-2</v>
      </c>
      <c r="I451" t="s">
        <v>639</v>
      </c>
      <c r="J451">
        <v>92</v>
      </c>
      <c r="K451" s="29">
        <v>1</v>
      </c>
      <c r="L451" t="s">
        <v>640</v>
      </c>
      <c r="M451">
        <v>92</v>
      </c>
    </row>
    <row r="452" spans="1:13">
      <c r="A452" t="s">
        <v>637</v>
      </c>
      <c r="B452" s="150">
        <v>0.41299999999999998</v>
      </c>
      <c r="C452" t="s">
        <v>637</v>
      </c>
      <c r="D452" s="150">
        <v>0.41299999999999998</v>
      </c>
      <c r="E452" t="s">
        <v>288</v>
      </c>
      <c r="F452" t="s">
        <v>642</v>
      </c>
      <c r="G452">
        <v>12</v>
      </c>
      <c r="H452" s="150">
        <v>0.13</v>
      </c>
      <c r="I452" t="s">
        <v>639</v>
      </c>
      <c r="J452">
        <v>92</v>
      </c>
      <c r="K452" s="29">
        <v>1</v>
      </c>
      <c r="L452" t="s">
        <v>640</v>
      </c>
      <c r="M452">
        <v>92</v>
      </c>
    </row>
    <row r="453" spans="1:13">
      <c r="A453" t="s">
        <v>637</v>
      </c>
      <c r="B453" s="150">
        <v>0.41299999999999998</v>
      </c>
      <c r="C453" t="s">
        <v>637</v>
      </c>
      <c r="D453" s="150">
        <v>0.41299999999999998</v>
      </c>
      <c r="E453" t="s">
        <v>288</v>
      </c>
      <c r="F453" t="s">
        <v>643</v>
      </c>
      <c r="G453">
        <v>7</v>
      </c>
      <c r="H453" s="150">
        <v>7.5999999999999998E-2</v>
      </c>
      <c r="I453" t="s">
        <v>639</v>
      </c>
      <c r="J453">
        <v>92</v>
      </c>
      <c r="K453" s="29">
        <v>1</v>
      </c>
      <c r="L453" t="s">
        <v>640</v>
      </c>
      <c r="M453">
        <v>92</v>
      </c>
    </row>
    <row r="454" spans="1:13">
      <c r="A454" t="s">
        <v>637</v>
      </c>
      <c r="B454" s="150">
        <v>0.41299999999999998</v>
      </c>
      <c r="C454" t="s">
        <v>637</v>
      </c>
      <c r="D454" s="150">
        <v>0.41299999999999998</v>
      </c>
      <c r="E454" t="s">
        <v>288</v>
      </c>
      <c r="F454" t="s">
        <v>644</v>
      </c>
      <c r="G454">
        <v>44</v>
      </c>
      <c r="H454" s="150">
        <v>0.47799999999999998</v>
      </c>
      <c r="I454" t="s">
        <v>639</v>
      </c>
      <c r="J454">
        <v>92</v>
      </c>
      <c r="K454" s="29">
        <v>1</v>
      </c>
      <c r="L454" t="s">
        <v>640</v>
      </c>
      <c r="M454">
        <v>92</v>
      </c>
    </row>
    <row r="455" spans="1:13">
      <c r="A455" t="s">
        <v>637</v>
      </c>
      <c r="B455" s="150">
        <v>0.41299999999999998</v>
      </c>
      <c r="C455" t="s">
        <v>637</v>
      </c>
      <c r="D455" s="150">
        <v>0.41299999999999998</v>
      </c>
      <c r="E455" t="s">
        <v>288</v>
      </c>
      <c r="F455" t="s">
        <v>645</v>
      </c>
      <c r="G455">
        <v>16</v>
      </c>
      <c r="H455" s="150">
        <v>0.17399999999999999</v>
      </c>
      <c r="I455" t="s">
        <v>639</v>
      </c>
      <c r="J455">
        <v>92</v>
      </c>
      <c r="K455" s="29">
        <v>1</v>
      </c>
      <c r="L455" t="s">
        <v>640</v>
      </c>
      <c r="M455">
        <v>92</v>
      </c>
    </row>
    <row r="456" spans="1:13">
      <c r="A456" t="s">
        <v>637</v>
      </c>
      <c r="B456" s="150">
        <v>0.41299999999999998</v>
      </c>
      <c r="C456" t="s">
        <v>637</v>
      </c>
      <c r="D456" s="150">
        <v>0.41299999999999998</v>
      </c>
      <c r="E456" t="s">
        <v>288</v>
      </c>
      <c r="F456" t="s">
        <v>646</v>
      </c>
      <c r="G456">
        <v>2</v>
      </c>
      <c r="H456" s="150">
        <v>2.1999999999999999E-2</v>
      </c>
      <c r="I456" t="s">
        <v>639</v>
      </c>
      <c r="J456">
        <v>92</v>
      </c>
      <c r="K456" s="29">
        <v>1</v>
      </c>
      <c r="L456" t="s">
        <v>640</v>
      </c>
      <c r="M456">
        <v>92</v>
      </c>
    </row>
    <row r="457" spans="1:13">
      <c r="A457" t="s">
        <v>637</v>
      </c>
      <c r="B457" s="150">
        <v>0.41299999999999998</v>
      </c>
      <c r="C457" t="s">
        <v>637</v>
      </c>
      <c r="D457" s="150">
        <v>0.41299999999999998</v>
      </c>
      <c r="E457" t="s">
        <v>288</v>
      </c>
      <c r="F457" t="s">
        <v>647</v>
      </c>
      <c r="G457">
        <v>0</v>
      </c>
      <c r="H457" s="150">
        <v>0</v>
      </c>
      <c r="I457" t="s">
        <v>639</v>
      </c>
      <c r="J457">
        <v>92</v>
      </c>
      <c r="K457" s="29">
        <v>1</v>
      </c>
      <c r="L457" t="s">
        <v>640</v>
      </c>
      <c r="M457">
        <v>92</v>
      </c>
    </row>
    <row r="458" spans="1:13">
      <c r="A458" t="s">
        <v>637</v>
      </c>
      <c r="B458" s="150">
        <v>0.41299999999999998</v>
      </c>
      <c r="C458" t="s">
        <v>637</v>
      </c>
      <c r="D458" s="150">
        <v>0.41299999999999998</v>
      </c>
      <c r="E458" t="s">
        <v>288</v>
      </c>
      <c r="F458" t="s">
        <v>648</v>
      </c>
      <c r="G458">
        <v>0</v>
      </c>
      <c r="H458" s="150">
        <v>0</v>
      </c>
      <c r="I458" t="s">
        <v>639</v>
      </c>
      <c r="J458">
        <v>92</v>
      </c>
      <c r="K458" s="29">
        <v>1</v>
      </c>
      <c r="L458" t="s">
        <v>640</v>
      </c>
      <c r="M458">
        <v>92</v>
      </c>
    </row>
    <row r="459" spans="1:13">
      <c r="A459" t="s">
        <v>637</v>
      </c>
      <c r="B459" s="150">
        <v>0.41299999999999998</v>
      </c>
      <c r="C459" t="s">
        <v>637</v>
      </c>
      <c r="D459" s="150">
        <v>0.41299999999999998</v>
      </c>
      <c r="E459" t="s">
        <v>288</v>
      </c>
      <c r="F459" t="s">
        <v>649</v>
      </c>
      <c r="G459">
        <v>0</v>
      </c>
      <c r="H459" s="150">
        <v>0</v>
      </c>
      <c r="I459" t="s">
        <v>639</v>
      </c>
      <c r="J459">
        <v>92</v>
      </c>
      <c r="K459" s="29">
        <v>1</v>
      </c>
      <c r="L459" t="s">
        <v>640</v>
      </c>
      <c r="M459">
        <v>92</v>
      </c>
    </row>
    <row r="460" spans="1:13">
      <c r="A460" t="s">
        <v>637</v>
      </c>
      <c r="B460" s="150">
        <v>0.41299999999999998</v>
      </c>
      <c r="C460" t="s">
        <v>637</v>
      </c>
      <c r="D460" s="150">
        <v>0.41299999999999998</v>
      </c>
      <c r="E460" t="s">
        <v>288</v>
      </c>
      <c r="F460" t="s">
        <v>650</v>
      </c>
      <c r="G460">
        <v>0</v>
      </c>
      <c r="H460" s="150">
        <v>0</v>
      </c>
      <c r="I460" t="s">
        <v>639</v>
      </c>
      <c r="J460">
        <v>92</v>
      </c>
      <c r="K460" s="29">
        <v>1</v>
      </c>
      <c r="L460" t="s">
        <v>640</v>
      </c>
      <c r="M460">
        <v>92</v>
      </c>
    </row>
    <row r="461" spans="1:13">
      <c r="A461" t="s">
        <v>637</v>
      </c>
      <c r="B461" s="150">
        <v>0.41299999999999998</v>
      </c>
      <c r="C461" t="s">
        <v>637</v>
      </c>
      <c r="D461" s="150">
        <v>0.41299999999999998</v>
      </c>
      <c r="E461" t="s">
        <v>288</v>
      </c>
      <c r="F461" t="s">
        <v>651</v>
      </c>
      <c r="G461">
        <v>4</v>
      </c>
      <c r="H461" s="150">
        <v>4.2999999999999997E-2</v>
      </c>
      <c r="I461" t="s">
        <v>639</v>
      </c>
      <c r="J461">
        <v>92</v>
      </c>
      <c r="K461" s="29">
        <v>1</v>
      </c>
      <c r="L461" t="s">
        <v>640</v>
      </c>
      <c r="M461">
        <v>92</v>
      </c>
    </row>
    <row r="462" spans="1:13">
      <c r="A462" t="s">
        <v>637</v>
      </c>
      <c r="B462" s="150">
        <v>0.41299999999999998</v>
      </c>
      <c r="C462" t="s">
        <v>637</v>
      </c>
      <c r="D462" s="150">
        <v>0.41299999999999998</v>
      </c>
      <c r="E462" t="s">
        <v>288</v>
      </c>
      <c r="F462" t="s">
        <v>652</v>
      </c>
      <c r="G462">
        <v>0</v>
      </c>
      <c r="H462" s="150">
        <v>0</v>
      </c>
      <c r="I462" t="s">
        <v>639</v>
      </c>
      <c r="J462">
        <v>92</v>
      </c>
      <c r="K462" s="29">
        <v>1</v>
      </c>
      <c r="L462" t="s">
        <v>640</v>
      </c>
      <c r="M462">
        <v>92</v>
      </c>
    </row>
    <row r="463" spans="1:13">
      <c r="A463" t="s">
        <v>637</v>
      </c>
      <c r="B463" s="150">
        <v>0.41299999999999998</v>
      </c>
      <c r="C463" t="s">
        <v>637</v>
      </c>
      <c r="D463" s="150">
        <v>0.41299999999999998</v>
      </c>
      <c r="E463" t="s">
        <v>288</v>
      </c>
      <c r="F463" t="s">
        <v>653</v>
      </c>
      <c r="G463">
        <v>0</v>
      </c>
      <c r="H463" s="150">
        <v>0</v>
      </c>
      <c r="I463" t="s">
        <v>639</v>
      </c>
      <c r="J463">
        <v>92</v>
      </c>
      <c r="K463" s="29">
        <v>1</v>
      </c>
      <c r="L463" t="s">
        <v>640</v>
      </c>
      <c r="M463">
        <v>92</v>
      </c>
    </row>
    <row r="464" spans="1:13">
      <c r="A464" t="s">
        <v>637</v>
      </c>
      <c r="B464" s="150">
        <v>0.41299999999999998</v>
      </c>
      <c r="C464" t="s">
        <v>637</v>
      </c>
      <c r="D464" s="150">
        <v>0.41299999999999998</v>
      </c>
      <c r="E464" t="s">
        <v>288</v>
      </c>
      <c r="F464" t="s">
        <v>654</v>
      </c>
      <c r="G464">
        <v>0</v>
      </c>
      <c r="H464" s="150">
        <v>0</v>
      </c>
      <c r="I464" t="s">
        <v>639</v>
      </c>
      <c r="J464">
        <v>92</v>
      </c>
      <c r="K464" s="29">
        <v>1</v>
      </c>
      <c r="L464" t="s">
        <v>640</v>
      </c>
      <c r="M464">
        <v>92</v>
      </c>
    </row>
    <row r="465" spans="1:13">
      <c r="A465" t="s">
        <v>655</v>
      </c>
      <c r="B465" s="150">
        <v>3.3000000000000002E-2</v>
      </c>
      <c r="C465" t="s">
        <v>655</v>
      </c>
      <c r="D465" s="150">
        <v>3.3000000000000002E-2</v>
      </c>
      <c r="E465" t="s">
        <v>288</v>
      </c>
      <c r="F465" t="s">
        <v>656</v>
      </c>
      <c r="G465">
        <v>0</v>
      </c>
      <c r="H465" s="150">
        <v>0</v>
      </c>
      <c r="I465" t="s">
        <v>657</v>
      </c>
      <c r="J465">
        <v>7</v>
      </c>
      <c r="K465" s="29">
        <v>1</v>
      </c>
      <c r="L465" t="s">
        <v>658</v>
      </c>
      <c r="M465">
        <v>7</v>
      </c>
    </row>
    <row r="466" spans="1:13">
      <c r="A466" t="s">
        <v>655</v>
      </c>
      <c r="B466" s="150">
        <v>3.3000000000000002E-2</v>
      </c>
      <c r="C466" t="s">
        <v>655</v>
      </c>
      <c r="D466" s="150">
        <v>3.3000000000000002E-2</v>
      </c>
      <c r="E466" t="s">
        <v>288</v>
      </c>
      <c r="F466" t="s">
        <v>659</v>
      </c>
      <c r="G466">
        <v>2</v>
      </c>
      <c r="H466" s="150">
        <v>0.28599999999999998</v>
      </c>
      <c r="I466" t="s">
        <v>657</v>
      </c>
      <c r="J466">
        <v>7</v>
      </c>
      <c r="K466" s="29">
        <v>1</v>
      </c>
      <c r="L466" t="s">
        <v>658</v>
      </c>
      <c r="M466">
        <v>7</v>
      </c>
    </row>
    <row r="467" spans="1:13">
      <c r="A467" t="s">
        <v>655</v>
      </c>
      <c r="B467" s="150">
        <v>3.3000000000000002E-2</v>
      </c>
      <c r="C467" t="s">
        <v>655</v>
      </c>
      <c r="D467" s="150">
        <v>3.3000000000000002E-2</v>
      </c>
      <c r="E467" t="s">
        <v>288</v>
      </c>
      <c r="F467" t="s">
        <v>660</v>
      </c>
      <c r="G467">
        <v>0</v>
      </c>
      <c r="H467" s="150">
        <v>0</v>
      </c>
      <c r="I467" t="s">
        <v>657</v>
      </c>
      <c r="J467">
        <v>7</v>
      </c>
      <c r="K467" s="29">
        <v>1</v>
      </c>
      <c r="L467" t="s">
        <v>658</v>
      </c>
      <c r="M467">
        <v>7</v>
      </c>
    </row>
    <row r="468" spans="1:13">
      <c r="A468" t="s">
        <v>655</v>
      </c>
      <c r="B468" s="150">
        <v>3.3000000000000002E-2</v>
      </c>
      <c r="C468" t="s">
        <v>655</v>
      </c>
      <c r="D468" s="150">
        <v>3.3000000000000002E-2</v>
      </c>
      <c r="E468" t="s">
        <v>288</v>
      </c>
      <c r="F468" t="s">
        <v>661</v>
      </c>
      <c r="G468">
        <v>1</v>
      </c>
      <c r="H468" s="150">
        <v>0.14299999999999999</v>
      </c>
      <c r="I468" t="s">
        <v>657</v>
      </c>
      <c r="J468">
        <v>7</v>
      </c>
      <c r="K468" s="29">
        <v>1</v>
      </c>
      <c r="L468" t="s">
        <v>658</v>
      </c>
      <c r="M468">
        <v>7</v>
      </c>
    </row>
    <row r="469" spans="1:13">
      <c r="A469" t="s">
        <v>655</v>
      </c>
      <c r="B469" s="150">
        <v>3.3000000000000002E-2</v>
      </c>
      <c r="C469" t="s">
        <v>655</v>
      </c>
      <c r="D469" s="150">
        <v>3.3000000000000002E-2</v>
      </c>
      <c r="E469" t="s">
        <v>288</v>
      </c>
      <c r="F469" t="s">
        <v>662</v>
      </c>
      <c r="G469">
        <v>2</v>
      </c>
      <c r="H469" s="150">
        <v>0.28599999999999998</v>
      </c>
      <c r="I469" t="s">
        <v>657</v>
      </c>
      <c r="J469">
        <v>7</v>
      </c>
      <c r="K469" s="29">
        <v>1</v>
      </c>
      <c r="L469" t="s">
        <v>658</v>
      </c>
      <c r="M469">
        <v>7</v>
      </c>
    </row>
    <row r="470" spans="1:13">
      <c r="A470" t="s">
        <v>655</v>
      </c>
      <c r="B470" s="150">
        <v>3.3000000000000002E-2</v>
      </c>
      <c r="C470" t="s">
        <v>655</v>
      </c>
      <c r="D470" s="150">
        <v>3.3000000000000002E-2</v>
      </c>
      <c r="E470" t="s">
        <v>288</v>
      </c>
      <c r="F470" t="s">
        <v>663</v>
      </c>
      <c r="G470">
        <v>0</v>
      </c>
      <c r="H470" s="150">
        <v>0</v>
      </c>
      <c r="I470" t="s">
        <v>657</v>
      </c>
      <c r="J470">
        <v>7</v>
      </c>
      <c r="K470" s="29">
        <v>1</v>
      </c>
      <c r="L470" t="s">
        <v>658</v>
      </c>
      <c r="M470">
        <v>7</v>
      </c>
    </row>
    <row r="471" spans="1:13">
      <c r="A471" t="s">
        <v>655</v>
      </c>
      <c r="B471" s="150">
        <v>3.3000000000000002E-2</v>
      </c>
      <c r="C471" t="s">
        <v>655</v>
      </c>
      <c r="D471" s="150">
        <v>3.3000000000000002E-2</v>
      </c>
      <c r="E471" t="s">
        <v>288</v>
      </c>
      <c r="F471" t="s">
        <v>664</v>
      </c>
      <c r="G471">
        <v>0</v>
      </c>
      <c r="H471" s="150">
        <v>0</v>
      </c>
      <c r="I471" t="s">
        <v>657</v>
      </c>
      <c r="J471">
        <v>7</v>
      </c>
      <c r="K471" s="29">
        <v>1</v>
      </c>
      <c r="L471" t="s">
        <v>658</v>
      </c>
      <c r="M471">
        <v>7</v>
      </c>
    </row>
    <row r="472" spans="1:13">
      <c r="A472" t="s">
        <v>655</v>
      </c>
      <c r="B472" s="150">
        <v>3.3000000000000002E-2</v>
      </c>
      <c r="C472" t="s">
        <v>655</v>
      </c>
      <c r="D472" s="150">
        <v>3.3000000000000002E-2</v>
      </c>
      <c r="E472" t="s">
        <v>288</v>
      </c>
      <c r="F472" t="s">
        <v>665</v>
      </c>
      <c r="G472">
        <v>2</v>
      </c>
      <c r="H472" s="150">
        <v>0.28599999999999998</v>
      </c>
      <c r="I472" t="s">
        <v>657</v>
      </c>
      <c r="J472">
        <v>7</v>
      </c>
      <c r="K472" s="29">
        <v>1</v>
      </c>
      <c r="L472" t="s">
        <v>658</v>
      </c>
      <c r="M472">
        <v>7</v>
      </c>
    </row>
    <row r="473" spans="1:13">
      <c r="A473" t="s">
        <v>666</v>
      </c>
      <c r="B473" s="150">
        <v>0.42699999999999999</v>
      </c>
      <c r="C473" t="s">
        <v>666</v>
      </c>
      <c r="D473" s="150">
        <v>0.42699999999999999</v>
      </c>
      <c r="E473" t="s">
        <v>288</v>
      </c>
      <c r="F473" t="s">
        <v>667</v>
      </c>
      <c r="G473">
        <v>9</v>
      </c>
      <c r="H473" s="150">
        <v>0.14099999999999999</v>
      </c>
      <c r="I473" t="s">
        <v>668</v>
      </c>
      <c r="J473">
        <v>64</v>
      </c>
      <c r="K473" s="29">
        <v>1</v>
      </c>
      <c r="L473" t="s">
        <v>669</v>
      </c>
      <c r="M473">
        <v>64</v>
      </c>
    </row>
    <row r="474" spans="1:13">
      <c r="A474" t="s">
        <v>666</v>
      </c>
      <c r="B474" s="150">
        <v>0.42699999999999999</v>
      </c>
      <c r="C474" t="s">
        <v>666</v>
      </c>
      <c r="D474" s="150">
        <v>0.42699999999999999</v>
      </c>
      <c r="E474" t="s">
        <v>288</v>
      </c>
      <c r="F474" t="s">
        <v>670</v>
      </c>
      <c r="G474">
        <v>37</v>
      </c>
      <c r="H474" s="150">
        <v>0.57799999999999996</v>
      </c>
      <c r="I474" t="s">
        <v>668</v>
      </c>
      <c r="J474">
        <v>64</v>
      </c>
      <c r="K474" s="29">
        <v>1</v>
      </c>
      <c r="L474" t="s">
        <v>669</v>
      </c>
      <c r="M474">
        <v>64</v>
      </c>
    </row>
    <row r="475" spans="1:13">
      <c r="A475" t="s">
        <v>666</v>
      </c>
      <c r="B475" s="150">
        <v>0.42699999999999999</v>
      </c>
      <c r="C475" t="s">
        <v>666</v>
      </c>
      <c r="D475" s="150">
        <v>0.42699999999999999</v>
      </c>
      <c r="E475" t="s">
        <v>288</v>
      </c>
      <c r="F475" t="s">
        <v>671</v>
      </c>
      <c r="G475">
        <v>1</v>
      </c>
      <c r="H475" s="150">
        <v>1.6E-2</v>
      </c>
      <c r="I475" t="s">
        <v>668</v>
      </c>
      <c r="J475">
        <v>64</v>
      </c>
      <c r="K475" s="29">
        <v>1</v>
      </c>
      <c r="L475" t="s">
        <v>669</v>
      </c>
      <c r="M475">
        <v>64</v>
      </c>
    </row>
    <row r="476" spans="1:13">
      <c r="A476" t="s">
        <v>666</v>
      </c>
      <c r="B476" s="150">
        <v>0.42699999999999999</v>
      </c>
      <c r="C476" t="s">
        <v>666</v>
      </c>
      <c r="D476" s="150">
        <v>0.42699999999999999</v>
      </c>
      <c r="E476" t="s">
        <v>288</v>
      </c>
      <c r="F476" t="s">
        <v>672</v>
      </c>
      <c r="G476">
        <v>17</v>
      </c>
      <c r="H476" s="150">
        <v>0.26600000000000001</v>
      </c>
      <c r="I476" t="s">
        <v>668</v>
      </c>
      <c r="J476">
        <v>64</v>
      </c>
      <c r="K476" s="29">
        <v>1</v>
      </c>
      <c r="L476" t="s">
        <v>669</v>
      </c>
      <c r="M476">
        <v>64</v>
      </c>
    </row>
    <row r="477" spans="1:13">
      <c r="A477" t="s">
        <v>673</v>
      </c>
      <c r="B477" s="150">
        <v>0.4</v>
      </c>
      <c r="C477" t="s">
        <v>673</v>
      </c>
      <c r="D477" s="150">
        <v>0.4</v>
      </c>
      <c r="E477" t="s">
        <v>288</v>
      </c>
      <c r="F477" t="s">
        <v>674</v>
      </c>
      <c r="G477">
        <v>3</v>
      </c>
      <c r="H477" s="150">
        <v>0.05</v>
      </c>
      <c r="I477" t="s">
        <v>675</v>
      </c>
      <c r="J477">
        <v>60</v>
      </c>
      <c r="K477" s="29">
        <v>1</v>
      </c>
      <c r="L477" t="s">
        <v>676</v>
      </c>
      <c r="M477">
        <v>60</v>
      </c>
    </row>
    <row r="478" spans="1:13">
      <c r="A478" t="s">
        <v>673</v>
      </c>
      <c r="B478" s="150">
        <v>0.4</v>
      </c>
      <c r="C478" t="s">
        <v>673</v>
      </c>
      <c r="D478" s="150">
        <v>0.4</v>
      </c>
      <c r="E478" t="s">
        <v>288</v>
      </c>
      <c r="F478" t="s">
        <v>677</v>
      </c>
      <c r="G478">
        <v>23</v>
      </c>
      <c r="H478" s="150">
        <v>0.38300000000000001</v>
      </c>
      <c r="I478" t="s">
        <v>675</v>
      </c>
      <c r="J478">
        <v>60</v>
      </c>
      <c r="K478" s="29">
        <v>1</v>
      </c>
      <c r="L478" t="s">
        <v>676</v>
      </c>
      <c r="M478">
        <v>60</v>
      </c>
    </row>
    <row r="479" spans="1:13">
      <c r="A479" t="s">
        <v>673</v>
      </c>
      <c r="B479" s="150">
        <v>0.4</v>
      </c>
      <c r="C479" t="s">
        <v>673</v>
      </c>
      <c r="D479" s="150">
        <v>0.4</v>
      </c>
      <c r="E479" t="s">
        <v>288</v>
      </c>
      <c r="F479" t="s">
        <v>678</v>
      </c>
      <c r="G479">
        <v>7</v>
      </c>
      <c r="H479" s="150">
        <v>0.11700000000000001</v>
      </c>
      <c r="I479" t="s">
        <v>675</v>
      </c>
      <c r="J479">
        <v>60</v>
      </c>
      <c r="K479" s="29">
        <v>1</v>
      </c>
      <c r="L479" t="s">
        <v>676</v>
      </c>
      <c r="M479">
        <v>60</v>
      </c>
    </row>
    <row r="480" spans="1:13">
      <c r="A480" t="s">
        <v>673</v>
      </c>
      <c r="B480" s="150">
        <v>0.4</v>
      </c>
      <c r="C480" t="s">
        <v>673</v>
      </c>
      <c r="D480" s="150">
        <v>0.4</v>
      </c>
      <c r="E480" t="s">
        <v>288</v>
      </c>
      <c r="F480" t="s">
        <v>679</v>
      </c>
      <c r="G480">
        <v>3</v>
      </c>
      <c r="H480" s="150">
        <v>0.05</v>
      </c>
      <c r="I480" t="s">
        <v>675</v>
      </c>
      <c r="J480">
        <v>60</v>
      </c>
      <c r="K480" s="29">
        <v>1</v>
      </c>
      <c r="L480" t="s">
        <v>676</v>
      </c>
      <c r="M480">
        <v>60</v>
      </c>
    </row>
    <row r="481" spans="1:13">
      <c r="A481" t="s">
        <v>673</v>
      </c>
      <c r="B481" s="150">
        <v>0.4</v>
      </c>
      <c r="C481" t="s">
        <v>673</v>
      </c>
      <c r="D481" s="150">
        <v>0.4</v>
      </c>
      <c r="E481" t="s">
        <v>288</v>
      </c>
      <c r="F481" t="s">
        <v>680</v>
      </c>
      <c r="G481">
        <v>4</v>
      </c>
      <c r="H481" s="150">
        <v>6.7000000000000004E-2</v>
      </c>
      <c r="I481" t="s">
        <v>675</v>
      </c>
      <c r="J481">
        <v>60</v>
      </c>
      <c r="K481" s="29">
        <v>1</v>
      </c>
      <c r="L481" t="s">
        <v>676</v>
      </c>
      <c r="M481">
        <v>60</v>
      </c>
    </row>
    <row r="482" spans="1:13">
      <c r="A482" t="s">
        <v>673</v>
      </c>
      <c r="B482" s="150">
        <v>0.4</v>
      </c>
      <c r="C482" t="s">
        <v>673</v>
      </c>
      <c r="D482" s="150">
        <v>0.4</v>
      </c>
      <c r="E482" t="s">
        <v>288</v>
      </c>
      <c r="F482" t="s">
        <v>681</v>
      </c>
      <c r="G482">
        <v>3</v>
      </c>
      <c r="H482" s="150">
        <v>0.05</v>
      </c>
      <c r="I482" t="s">
        <v>675</v>
      </c>
      <c r="J482">
        <v>60</v>
      </c>
      <c r="K482" s="29">
        <v>1</v>
      </c>
      <c r="L482" t="s">
        <v>676</v>
      </c>
      <c r="M482">
        <v>60</v>
      </c>
    </row>
    <row r="483" spans="1:13">
      <c r="A483" t="s">
        <v>673</v>
      </c>
      <c r="B483" s="150">
        <v>0.4</v>
      </c>
      <c r="C483" t="s">
        <v>673</v>
      </c>
      <c r="D483" s="150">
        <v>0.4</v>
      </c>
      <c r="E483" t="s">
        <v>288</v>
      </c>
      <c r="F483" t="s">
        <v>682</v>
      </c>
      <c r="G483">
        <v>10</v>
      </c>
      <c r="H483" s="150">
        <v>0.16700000000000001</v>
      </c>
      <c r="I483" t="s">
        <v>675</v>
      </c>
      <c r="J483">
        <v>60</v>
      </c>
      <c r="K483" s="29">
        <v>1</v>
      </c>
      <c r="L483" t="s">
        <v>676</v>
      </c>
      <c r="M483">
        <v>60</v>
      </c>
    </row>
    <row r="484" spans="1:13">
      <c r="A484" t="s">
        <v>673</v>
      </c>
      <c r="B484" s="150">
        <v>0.4</v>
      </c>
      <c r="C484" t="s">
        <v>673</v>
      </c>
      <c r="D484" s="150">
        <v>0.4</v>
      </c>
      <c r="E484" t="s">
        <v>288</v>
      </c>
      <c r="F484" t="s">
        <v>683</v>
      </c>
      <c r="G484">
        <v>6</v>
      </c>
      <c r="H484" s="150">
        <v>0.1</v>
      </c>
      <c r="I484" t="s">
        <v>675</v>
      </c>
      <c r="J484">
        <v>60</v>
      </c>
      <c r="K484" s="29">
        <v>1</v>
      </c>
      <c r="L484" t="s">
        <v>676</v>
      </c>
      <c r="M484">
        <v>60</v>
      </c>
    </row>
    <row r="485" spans="1:13">
      <c r="A485" t="s">
        <v>673</v>
      </c>
      <c r="B485" s="150">
        <v>0.4</v>
      </c>
      <c r="C485" t="s">
        <v>673</v>
      </c>
      <c r="D485" s="150">
        <v>0.4</v>
      </c>
      <c r="E485" t="s">
        <v>288</v>
      </c>
      <c r="F485" t="s">
        <v>684</v>
      </c>
      <c r="G485">
        <v>1</v>
      </c>
      <c r="H485" s="150">
        <v>1.7000000000000001E-2</v>
      </c>
      <c r="I485" t="s">
        <v>675</v>
      </c>
      <c r="J485">
        <v>60</v>
      </c>
      <c r="K485" s="29">
        <v>1</v>
      </c>
      <c r="L485" t="s">
        <v>676</v>
      </c>
      <c r="M485">
        <v>60</v>
      </c>
    </row>
    <row r="486" spans="1:13">
      <c r="A486" t="s">
        <v>685</v>
      </c>
      <c r="B486" s="150">
        <v>0.1</v>
      </c>
      <c r="C486" t="s">
        <v>685</v>
      </c>
      <c r="D486" s="150">
        <v>0.1</v>
      </c>
      <c r="E486" t="s">
        <v>288</v>
      </c>
      <c r="F486" t="s">
        <v>686</v>
      </c>
      <c r="G486">
        <v>3</v>
      </c>
      <c r="H486" s="150">
        <v>0.2</v>
      </c>
      <c r="I486" t="s">
        <v>687</v>
      </c>
      <c r="J486">
        <v>15</v>
      </c>
      <c r="K486" s="29">
        <v>1</v>
      </c>
      <c r="L486" t="s">
        <v>688</v>
      </c>
      <c r="M486">
        <v>15</v>
      </c>
    </row>
    <row r="487" spans="1:13">
      <c r="A487" t="s">
        <v>685</v>
      </c>
      <c r="B487" s="150">
        <v>0.1</v>
      </c>
      <c r="C487" t="s">
        <v>685</v>
      </c>
      <c r="D487" s="150">
        <v>0.1</v>
      </c>
      <c r="E487" t="s">
        <v>288</v>
      </c>
      <c r="F487" t="s">
        <v>689</v>
      </c>
      <c r="G487">
        <v>2</v>
      </c>
      <c r="H487" s="150">
        <v>0.13300000000000001</v>
      </c>
      <c r="I487" t="s">
        <v>687</v>
      </c>
      <c r="J487">
        <v>15</v>
      </c>
      <c r="K487" s="29">
        <v>1</v>
      </c>
      <c r="L487" t="s">
        <v>688</v>
      </c>
      <c r="M487">
        <v>15</v>
      </c>
    </row>
    <row r="488" spans="1:13">
      <c r="A488" t="s">
        <v>685</v>
      </c>
      <c r="B488" s="150">
        <v>0.1</v>
      </c>
      <c r="C488" t="s">
        <v>685</v>
      </c>
      <c r="D488" s="150">
        <v>0.1</v>
      </c>
      <c r="E488" t="s">
        <v>288</v>
      </c>
      <c r="F488" t="s">
        <v>690</v>
      </c>
      <c r="G488">
        <v>1</v>
      </c>
      <c r="H488" s="150">
        <v>6.7000000000000004E-2</v>
      </c>
      <c r="I488" t="s">
        <v>687</v>
      </c>
      <c r="J488">
        <v>15</v>
      </c>
      <c r="K488" s="29">
        <v>1</v>
      </c>
      <c r="L488" t="s">
        <v>688</v>
      </c>
      <c r="M488">
        <v>15</v>
      </c>
    </row>
    <row r="489" spans="1:13">
      <c r="A489" t="s">
        <v>685</v>
      </c>
      <c r="B489" s="150">
        <v>0.1</v>
      </c>
      <c r="C489" t="s">
        <v>685</v>
      </c>
      <c r="D489" s="150">
        <v>0.1</v>
      </c>
      <c r="E489" t="s">
        <v>288</v>
      </c>
      <c r="F489" t="s">
        <v>691</v>
      </c>
      <c r="G489">
        <v>5</v>
      </c>
      <c r="H489" s="150">
        <v>0.33300000000000002</v>
      </c>
      <c r="I489" t="s">
        <v>687</v>
      </c>
      <c r="J489">
        <v>15</v>
      </c>
      <c r="K489" s="29">
        <v>1</v>
      </c>
      <c r="L489" t="s">
        <v>688</v>
      </c>
      <c r="M489">
        <v>15</v>
      </c>
    </row>
    <row r="490" spans="1:13">
      <c r="A490" t="s">
        <v>685</v>
      </c>
      <c r="B490" s="150">
        <v>0.1</v>
      </c>
      <c r="C490" t="s">
        <v>685</v>
      </c>
      <c r="D490" s="150">
        <v>0.1</v>
      </c>
      <c r="E490" t="s">
        <v>288</v>
      </c>
      <c r="F490" t="s">
        <v>692</v>
      </c>
      <c r="G490">
        <v>1</v>
      </c>
      <c r="H490" s="150">
        <v>6.7000000000000004E-2</v>
      </c>
      <c r="I490" t="s">
        <v>687</v>
      </c>
      <c r="J490">
        <v>15</v>
      </c>
      <c r="K490" s="29">
        <v>1</v>
      </c>
      <c r="L490" t="s">
        <v>688</v>
      </c>
      <c r="M490">
        <v>15</v>
      </c>
    </row>
    <row r="491" spans="1:13">
      <c r="A491" t="s">
        <v>685</v>
      </c>
      <c r="B491" s="150">
        <v>0.1</v>
      </c>
      <c r="C491" t="s">
        <v>685</v>
      </c>
      <c r="D491" s="150">
        <v>0.1</v>
      </c>
      <c r="E491" t="s">
        <v>288</v>
      </c>
      <c r="F491" t="s">
        <v>693</v>
      </c>
      <c r="G491">
        <v>1</v>
      </c>
      <c r="H491" s="150">
        <v>6.7000000000000004E-2</v>
      </c>
      <c r="I491" t="s">
        <v>687</v>
      </c>
      <c r="J491">
        <v>15</v>
      </c>
      <c r="K491" s="29">
        <v>1</v>
      </c>
      <c r="L491" t="s">
        <v>688</v>
      </c>
      <c r="M491">
        <v>15</v>
      </c>
    </row>
    <row r="492" spans="1:13">
      <c r="A492" t="s">
        <v>685</v>
      </c>
      <c r="B492" s="150">
        <v>0.1</v>
      </c>
      <c r="C492" t="s">
        <v>685</v>
      </c>
      <c r="D492" s="150">
        <v>0.1</v>
      </c>
      <c r="E492" t="s">
        <v>288</v>
      </c>
      <c r="F492" t="s">
        <v>694</v>
      </c>
      <c r="G492">
        <v>0</v>
      </c>
      <c r="H492" s="150">
        <v>0</v>
      </c>
      <c r="I492" t="s">
        <v>687</v>
      </c>
      <c r="J492">
        <v>15</v>
      </c>
      <c r="K492" s="29">
        <v>1</v>
      </c>
      <c r="L492" t="s">
        <v>688</v>
      </c>
      <c r="M492">
        <v>15</v>
      </c>
    </row>
    <row r="493" spans="1:13">
      <c r="A493" t="s">
        <v>685</v>
      </c>
      <c r="B493" s="150">
        <v>0.1</v>
      </c>
      <c r="C493" t="s">
        <v>685</v>
      </c>
      <c r="D493" s="150">
        <v>0.1</v>
      </c>
      <c r="E493" t="s">
        <v>288</v>
      </c>
      <c r="F493" t="s">
        <v>695</v>
      </c>
      <c r="G493">
        <v>0</v>
      </c>
      <c r="H493" s="150">
        <v>0</v>
      </c>
      <c r="I493" t="s">
        <v>687</v>
      </c>
      <c r="J493">
        <v>15</v>
      </c>
      <c r="K493" s="29">
        <v>1</v>
      </c>
      <c r="L493" t="s">
        <v>688</v>
      </c>
      <c r="M493">
        <v>15</v>
      </c>
    </row>
    <row r="494" spans="1:13">
      <c r="A494" t="s">
        <v>685</v>
      </c>
      <c r="B494" s="150">
        <v>0.1</v>
      </c>
      <c r="C494" t="s">
        <v>685</v>
      </c>
      <c r="D494" s="150">
        <v>0.1</v>
      </c>
      <c r="E494" t="s">
        <v>288</v>
      </c>
      <c r="F494" t="s">
        <v>696</v>
      </c>
      <c r="G494">
        <v>0</v>
      </c>
      <c r="H494" s="150">
        <v>0</v>
      </c>
      <c r="I494" t="s">
        <v>687</v>
      </c>
      <c r="J494">
        <v>15</v>
      </c>
      <c r="K494" s="29">
        <v>1</v>
      </c>
      <c r="L494" t="s">
        <v>688</v>
      </c>
      <c r="M494">
        <v>15</v>
      </c>
    </row>
    <row r="495" spans="1:13">
      <c r="A495" t="s">
        <v>685</v>
      </c>
      <c r="B495" s="150">
        <v>0.1</v>
      </c>
      <c r="C495" t="s">
        <v>685</v>
      </c>
      <c r="D495" s="150">
        <v>0.1</v>
      </c>
      <c r="E495" t="s">
        <v>288</v>
      </c>
      <c r="F495" t="s">
        <v>697</v>
      </c>
      <c r="G495">
        <v>0</v>
      </c>
      <c r="H495" s="150">
        <v>0</v>
      </c>
      <c r="I495" t="s">
        <v>687</v>
      </c>
      <c r="J495">
        <v>15</v>
      </c>
      <c r="K495" s="29">
        <v>1</v>
      </c>
      <c r="L495" t="s">
        <v>688</v>
      </c>
      <c r="M495">
        <v>15</v>
      </c>
    </row>
    <row r="496" spans="1:13">
      <c r="A496" t="s">
        <v>685</v>
      </c>
      <c r="B496" s="150">
        <v>0.1</v>
      </c>
      <c r="C496" t="s">
        <v>685</v>
      </c>
      <c r="D496" s="150">
        <v>0.1</v>
      </c>
      <c r="E496" t="s">
        <v>288</v>
      </c>
      <c r="F496" t="s">
        <v>698</v>
      </c>
      <c r="G496">
        <v>0</v>
      </c>
      <c r="H496" s="150">
        <v>0</v>
      </c>
      <c r="I496" t="s">
        <v>687</v>
      </c>
      <c r="J496">
        <v>15</v>
      </c>
      <c r="K496" s="29">
        <v>1</v>
      </c>
      <c r="L496" t="s">
        <v>688</v>
      </c>
      <c r="M496">
        <v>15</v>
      </c>
    </row>
    <row r="497" spans="1:13">
      <c r="A497" t="s">
        <v>685</v>
      </c>
      <c r="B497" s="150">
        <v>0.1</v>
      </c>
      <c r="C497" t="s">
        <v>685</v>
      </c>
      <c r="D497" s="150">
        <v>0.1</v>
      </c>
      <c r="E497" t="s">
        <v>288</v>
      </c>
      <c r="F497" t="s">
        <v>699</v>
      </c>
      <c r="G497">
        <v>1</v>
      </c>
      <c r="H497" s="150">
        <v>6.7000000000000004E-2</v>
      </c>
      <c r="I497" t="s">
        <v>687</v>
      </c>
      <c r="J497">
        <v>15</v>
      </c>
      <c r="K497" s="29">
        <v>1</v>
      </c>
      <c r="L497" t="s">
        <v>688</v>
      </c>
      <c r="M497">
        <v>15</v>
      </c>
    </row>
    <row r="498" spans="1:13">
      <c r="A498" t="s">
        <v>685</v>
      </c>
      <c r="B498" s="150">
        <v>0.1</v>
      </c>
      <c r="C498" t="s">
        <v>685</v>
      </c>
      <c r="D498" s="150">
        <v>0.1</v>
      </c>
      <c r="E498" t="s">
        <v>288</v>
      </c>
      <c r="F498" t="s">
        <v>700</v>
      </c>
      <c r="G498">
        <v>0</v>
      </c>
      <c r="H498" s="150">
        <v>0</v>
      </c>
      <c r="I498" t="s">
        <v>687</v>
      </c>
      <c r="J498">
        <v>15</v>
      </c>
      <c r="K498" s="29">
        <v>1</v>
      </c>
      <c r="L498" t="s">
        <v>688</v>
      </c>
      <c r="M498">
        <v>15</v>
      </c>
    </row>
    <row r="499" spans="1:13">
      <c r="A499" t="s">
        <v>685</v>
      </c>
      <c r="B499" s="150">
        <v>0.1</v>
      </c>
      <c r="C499" t="s">
        <v>685</v>
      </c>
      <c r="D499" s="150">
        <v>0.1</v>
      </c>
      <c r="E499" t="s">
        <v>288</v>
      </c>
      <c r="F499" t="s">
        <v>701</v>
      </c>
      <c r="G499">
        <v>0</v>
      </c>
      <c r="H499" s="150">
        <v>0</v>
      </c>
      <c r="I499" t="s">
        <v>687</v>
      </c>
      <c r="J499">
        <v>15</v>
      </c>
      <c r="K499" s="29">
        <v>1</v>
      </c>
      <c r="L499" t="s">
        <v>688</v>
      </c>
      <c r="M499">
        <v>15</v>
      </c>
    </row>
    <row r="500" spans="1:13">
      <c r="A500" t="s">
        <v>685</v>
      </c>
      <c r="B500" s="150">
        <v>0.1</v>
      </c>
      <c r="C500" t="s">
        <v>685</v>
      </c>
      <c r="D500" s="150">
        <v>0.1</v>
      </c>
      <c r="E500" t="s">
        <v>288</v>
      </c>
      <c r="F500" t="s">
        <v>702</v>
      </c>
      <c r="G500">
        <v>0</v>
      </c>
      <c r="H500" s="150">
        <v>0</v>
      </c>
      <c r="I500" t="s">
        <v>687</v>
      </c>
      <c r="J500">
        <v>15</v>
      </c>
      <c r="K500" s="29">
        <v>1</v>
      </c>
      <c r="L500" t="s">
        <v>688</v>
      </c>
      <c r="M500">
        <v>15</v>
      </c>
    </row>
    <row r="501" spans="1:13">
      <c r="A501" t="s">
        <v>685</v>
      </c>
      <c r="B501" s="150">
        <v>0.1</v>
      </c>
      <c r="C501" t="s">
        <v>685</v>
      </c>
      <c r="D501" s="150">
        <v>0.1</v>
      </c>
      <c r="E501" t="s">
        <v>288</v>
      </c>
      <c r="F501" t="s">
        <v>703</v>
      </c>
      <c r="G501">
        <v>0</v>
      </c>
      <c r="H501" s="150">
        <v>0</v>
      </c>
      <c r="I501" t="s">
        <v>687</v>
      </c>
      <c r="J501">
        <v>15</v>
      </c>
      <c r="K501" s="29">
        <v>1</v>
      </c>
      <c r="L501" t="s">
        <v>688</v>
      </c>
      <c r="M501">
        <v>15</v>
      </c>
    </row>
    <row r="502" spans="1:13">
      <c r="A502" t="s">
        <v>685</v>
      </c>
      <c r="B502" s="150">
        <v>0.1</v>
      </c>
      <c r="C502" t="s">
        <v>685</v>
      </c>
      <c r="D502" s="150">
        <v>0.1</v>
      </c>
      <c r="E502" t="s">
        <v>288</v>
      </c>
      <c r="F502" t="s">
        <v>704</v>
      </c>
      <c r="G502">
        <v>0</v>
      </c>
      <c r="H502" s="150">
        <v>0</v>
      </c>
      <c r="I502" t="s">
        <v>687</v>
      </c>
      <c r="J502">
        <v>15</v>
      </c>
      <c r="K502" s="29">
        <v>1</v>
      </c>
      <c r="L502" t="s">
        <v>688</v>
      </c>
      <c r="M502">
        <v>15</v>
      </c>
    </row>
    <row r="503" spans="1:13">
      <c r="A503" t="s">
        <v>685</v>
      </c>
      <c r="B503" s="150">
        <v>0.1</v>
      </c>
      <c r="C503" t="s">
        <v>685</v>
      </c>
      <c r="D503" s="150">
        <v>0.1</v>
      </c>
      <c r="E503" t="s">
        <v>288</v>
      </c>
      <c r="F503" t="s">
        <v>705</v>
      </c>
      <c r="G503">
        <v>0</v>
      </c>
      <c r="H503" s="150">
        <v>0</v>
      </c>
      <c r="I503" t="s">
        <v>687</v>
      </c>
      <c r="J503">
        <v>15</v>
      </c>
      <c r="K503" s="29">
        <v>1</v>
      </c>
      <c r="L503" t="s">
        <v>688</v>
      </c>
      <c r="M503">
        <v>15</v>
      </c>
    </row>
    <row r="504" spans="1:13">
      <c r="A504" t="s">
        <v>685</v>
      </c>
      <c r="B504" s="150">
        <v>0.1</v>
      </c>
      <c r="C504" t="s">
        <v>685</v>
      </c>
      <c r="D504" s="150">
        <v>0.1</v>
      </c>
      <c r="E504" t="s">
        <v>288</v>
      </c>
      <c r="F504" t="s">
        <v>706</v>
      </c>
      <c r="G504">
        <v>0</v>
      </c>
      <c r="H504" s="150">
        <v>0</v>
      </c>
      <c r="I504" t="s">
        <v>687</v>
      </c>
      <c r="J504">
        <v>15</v>
      </c>
      <c r="K504" s="29">
        <v>1</v>
      </c>
      <c r="L504" t="s">
        <v>688</v>
      </c>
      <c r="M504">
        <v>15</v>
      </c>
    </row>
    <row r="505" spans="1:13">
      <c r="A505" t="s">
        <v>685</v>
      </c>
      <c r="B505" s="150">
        <v>0.1</v>
      </c>
      <c r="C505" t="s">
        <v>685</v>
      </c>
      <c r="D505" s="150">
        <v>0.1</v>
      </c>
      <c r="E505" t="s">
        <v>288</v>
      </c>
      <c r="F505" t="s">
        <v>707</v>
      </c>
      <c r="G505">
        <v>0</v>
      </c>
      <c r="H505" s="150">
        <v>0</v>
      </c>
      <c r="I505" t="s">
        <v>687</v>
      </c>
      <c r="J505">
        <v>15</v>
      </c>
      <c r="K505" s="29">
        <v>1</v>
      </c>
      <c r="L505" t="s">
        <v>688</v>
      </c>
      <c r="M505">
        <v>15</v>
      </c>
    </row>
    <row r="506" spans="1:13">
      <c r="A506" t="s">
        <v>685</v>
      </c>
      <c r="B506" s="150">
        <v>0.1</v>
      </c>
      <c r="C506" t="s">
        <v>685</v>
      </c>
      <c r="D506" s="150">
        <v>0.1</v>
      </c>
      <c r="E506" t="s">
        <v>288</v>
      </c>
      <c r="F506" t="s">
        <v>708</v>
      </c>
      <c r="G506">
        <v>0</v>
      </c>
      <c r="H506" s="150">
        <v>0</v>
      </c>
      <c r="I506" t="s">
        <v>687</v>
      </c>
      <c r="J506">
        <v>15</v>
      </c>
      <c r="K506" s="29">
        <v>1</v>
      </c>
      <c r="L506" t="s">
        <v>688</v>
      </c>
      <c r="M506">
        <v>15</v>
      </c>
    </row>
    <row r="507" spans="1:13">
      <c r="A507" t="s">
        <v>685</v>
      </c>
      <c r="B507" s="150">
        <v>0.1</v>
      </c>
      <c r="C507" t="s">
        <v>685</v>
      </c>
      <c r="D507" s="150">
        <v>0.1</v>
      </c>
      <c r="E507" t="s">
        <v>288</v>
      </c>
      <c r="F507" t="s">
        <v>709</v>
      </c>
      <c r="G507">
        <v>0</v>
      </c>
      <c r="H507" s="150">
        <v>0</v>
      </c>
      <c r="I507" t="s">
        <v>687</v>
      </c>
      <c r="J507">
        <v>15</v>
      </c>
      <c r="K507" s="29">
        <v>1</v>
      </c>
      <c r="L507" t="s">
        <v>688</v>
      </c>
      <c r="M507">
        <v>15</v>
      </c>
    </row>
    <row r="508" spans="1:13">
      <c r="A508" t="s">
        <v>685</v>
      </c>
      <c r="B508" s="150">
        <v>0.1</v>
      </c>
      <c r="C508" t="s">
        <v>685</v>
      </c>
      <c r="D508" s="150">
        <v>0.1</v>
      </c>
      <c r="E508" t="s">
        <v>288</v>
      </c>
      <c r="F508" t="s">
        <v>710</v>
      </c>
      <c r="G508">
        <v>1</v>
      </c>
      <c r="H508" s="150">
        <v>6.7000000000000004E-2</v>
      </c>
      <c r="I508" t="s">
        <v>687</v>
      </c>
      <c r="J508">
        <v>15</v>
      </c>
      <c r="K508" s="29">
        <v>1</v>
      </c>
      <c r="L508" t="s">
        <v>688</v>
      </c>
      <c r="M508">
        <v>15</v>
      </c>
    </row>
    <row r="509" spans="1:13">
      <c r="A509" t="s">
        <v>685</v>
      </c>
      <c r="B509" s="150">
        <v>0.1</v>
      </c>
      <c r="C509" t="s">
        <v>685</v>
      </c>
      <c r="D509" s="150">
        <v>0.1</v>
      </c>
      <c r="E509" t="s">
        <v>288</v>
      </c>
      <c r="F509" t="s">
        <v>711</v>
      </c>
      <c r="G509">
        <v>0</v>
      </c>
      <c r="H509" s="150">
        <v>0</v>
      </c>
      <c r="I509" t="s">
        <v>687</v>
      </c>
      <c r="J509">
        <v>15</v>
      </c>
      <c r="K509" s="29">
        <v>1</v>
      </c>
      <c r="L509" t="s">
        <v>688</v>
      </c>
      <c r="M509">
        <v>15</v>
      </c>
    </row>
    <row r="510" spans="1:13">
      <c r="A510" t="s">
        <v>685</v>
      </c>
      <c r="B510" s="150">
        <v>0.1</v>
      </c>
      <c r="C510" t="s">
        <v>685</v>
      </c>
      <c r="D510" s="150">
        <v>0.1</v>
      </c>
      <c r="E510" t="s">
        <v>288</v>
      </c>
      <c r="F510" t="s">
        <v>712</v>
      </c>
      <c r="G510">
        <v>0</v>
      </c>
      <c r="H510" s="150">
        <v>0</v>
      </c>
      <c r="I510" t="s">
        <v>687</v>
      </c>
      <c r="J510">
        <v>15</v>
      </c>
      <c r="K510" s="29">
        <v>1</v>
      </c>
      <c r="L510" t="s">
        <v>688</v>
      </c>
      <c r="M510">
        <v>15</v>
      </c>
    </row>
    <row r="511" spans="1:13">
      <c r="A511" t="s">
        <v>685</v>
      </c>
      <c r="B511" s="150">
        <v>0.1</v>
      </c>
      <c r="C511" t="s">
        <v>685</v>
      </c>
      <c r="D511" s="150">
        <v>0.1</v>
      </c>
      <c r="E511" t="s">
        <v>288</v>
      </c>
      <c r="F511" t="s">
        <v>81</v>
      </c>
      <c r="G511">
        <v>0</v>
      </c>
      <c r="H511" s="150">
        <v>0</v>
      </c>
      <c r="I511" t="s">
        <v>687</v>
      </c>
      <c r="J511">
        <v>15</v>
      </c>
      <c r="K511" s="29">
        <v>1</v>
      </c>
      <c r="L511" t="s">
        <v>688</v>
      </c>
      <c r="M511">
        <v>15</v>
      </c>
    </row>
    <row r="512" spans="1:13">
      <c r="A512" t="s">
        <v>713</v>
      </c>
      <c r="B512" s="150">
        <v>0.40699999999999997</v>
      </c>
      <c r="C512" t="s">
        <v>713</v>
      </c>
      <c r="D512" s="150">
        <v>0.40699999999999997</v>
      </c>
      <c r="E512" t="s">
        <v>288</v>
      </c>
      <c r="F512" t="s">
        <v>714</v>
      </c>
      <c r="G512">
        <v>7</v>
      </c>
      <c r="H512" s="150">
        <v>0.115</v>
      </c>
      <c r="I512" t="s">
        <v>715</v>
      </c>
      <c r="J512">
        <v>61</v>
      </c>
      <c r="K512" s="29">
        <v>1</v>
      </c>
      <c r="L512" t="s">
        <v>716</v>
      </c>
      <c r="M512">
        <v>61</v>
      </c>
    </row>
    <row r="513" spans="1:13">
      <c r="A513" t="s">
        <v>713</v>
      </c>
      <c r="B513" s="150">
        <v>0.40699999999999997</v>
      </c>
      <c r="C513" t="s">
        <v>713</v>
      </c>
      <c r="D513" s="150">
        <v>0.40699999999999997</v>
      </c>
      <c r="E513" t="s">
        <v>288</v>
      </c>
      <c r="F513" t="s">
        <v>717</v>
      </c>
      <c r="G513">
        <v>3</v>
      </c>
      <c r="H513" s="150">
        <v>4.9000000000000002E-2</v>
      </c>
      <c r="I513" t="s">
        <v>715</v>
      </c>
      <c r="J513">
        <v>61</v>
      </c>
      <c r="K513" s="29">
        <v>1</v>
      </c>
      <c r="L513" t="s">
        <v>716</v>
      </c>
      <c r="M513">
        <v>61</v>
      </c>
    </row>
    <row r="514" spans="1:13">
      <c r="A514" t="s">
        <v>713</v>
      </c>
      <c r="B514" s="150">
        <v>0.40699999999999997</v>
      </c>
      <c r="C514" t="s">
        <v>713</v>
      </c>
      <c r="D514" s="150">
        <v>0.40699999999999997</v>
      </c>
      <c r="E514" t="s">
        <v>288</v>
      </c>
      <c r="F514" t="s">
        <v>718</v>
      </c>
      <c r="G514">
        <v>51</v>
      </c>
      <c r="H514" s="150">
        <v>0.83599999999999997</v>
      </c>
      <c r="I514" t="s">
        <v>715</v>
      </c>
      <c r="J514">
        <v>61</v>
      </c>
      <c r="K514" s="29">
        <v>1</v>
      </c>
      <c r="L514" t="s">
        <v>716</v>
      </c>
      <c r="M514">
        <v>61</v>
      </c>
    </row>
    <row r="515" spans="1:13">
      <c r="A515" t="s">
        <v>713</v>
      </c>
      <c r="B515" s="150">
        <v>0.40699999999999997</v>
      </c>
      <c r="C515" t="s">
        <v>713</v>
      </c>
      <c r="D515" s="150">
        <v>0.40699999999999997</v>
      </c>
      <c r="E515" t="s">
        <v>288</v>
      </c>
      <c r="F515" t="s">
        <v>719</v>
      </c>
      <c r="G515">
        <v>0</v>
      </c>
      <c r="H515" s="150">
        <v>0</v>
      </c>
      <c r="I515" t="s">
        <v>715</v>
      </c>
      <c r="J515">
        <v>61</v>
      </c>
      <c r="K515" s="29">
        <v>1</v>
      </c>
      <c r="L515" t="s">
        <v>716</v>
      </c>
      <c r="M515">
        <v>61</v>
      </c>
    </row>
    <row r="516" spans="1:13">
      <c r="A516" t="s">
        <v>720</v>
      </c>
      <c r="B516" s="150">
        <v>0.39300000000000002</v>
      </c>
      <c r="C516" t="s">
        <v>720</v>
      </c>
      <c r="D516" s="150">
        <v>0.04</v>
      </c>
      <c r="E516" t="s">
        <v>288</v>
      </c>
      <c r="F516" t="s">
        <v>721</v>
      </c>
      <c r="G516">
        <v>0</v>
      </c>
      <c r="H516" s="150">
        <v>0</v>
      </c>
      <c r="I516" t="s">
        <v>722</v>
      </c>
      <c r="J516">
        <v>6</v>
      </c>
      <c r="K516" s="29">
        <v>1</v>
      </c>
      <c r="L516" t="s">
        <v>723</v>
      </c>
      <c r="M516">
        <v>283</v>
      </c>
    </row>
    <row r="517" spans="1:13">
      <c r="A517" t="s">
        <v>720</v>
      </c>
      <c r="B517" s="150">
        <v>0.39300000000000002</v>
      </c>
      <c r="C517" t="s">
        <v>720</v>
      </c>
      <c r="D517" s="150">
        <v>0.04</v>
      </c>
      <c r="E517" t="s">
        <v>288</v>
      </c>
      <c r="F517" t="s">
        <v>724</v>
      </c>
      <c r="G517">
        <v>6</v>
      </c>
      <c r="H517" s="150">
        <v>1</v>
      </c>
      <c r="I517" t="s">
        <v>722</v>
      </c>
      <c r="J517">
        <v>6</v>
      </c>
      <c r="K517" s="29">
        <v>1</v>
      </c>
      <c r="L517" t="s">
        <v>723</v>
      </c>
      <c r="M517">
        <v>283</v>
      </c>
    </row>
    <row r="518" spans="1:13">
      <c r="A518" t="s">
        <v>720</v>
      </c>
      <c r="B518" s="150">
        <v>0.39300000000000002</v>
      </c>
      <c r="C518" t="s">
        <v>725</v>
      </c>
      <c r="D518" s="150">
        <v>0.313</v>
      </c>
      <c r="E518" t="s">
        <v>288</v>
      </c>
      <c r="F518" t="s">
        <v>726</v>
      </c>
      <c r="G518">
        <v>46</v>
      </c>
      <c r="H518" s="150">
        <v>0.505</v>
      </c>
      <c r="I518" t="s">
        <v>727</v>
      </c>
      <c r="J518">
        <v>91</v>
      </c>
      <c r="K518" s="29">
        <v>1</v>
      </c>
      <c r="L518" t="s">
        <v>723</v>
      </c>
      <c r="M518">
        <v>283</v>
      </c>
    </row>
    <row r="519" spans="1:13">
      <c r="A519" t="s">
        <v>720</v>
      </c>
      <c r="B519" s="150">
        <v>0.39300000000000002</v>
      </c>
      <c r="C519" t="s">
        <v>725</v>
      </c>
      <c r="D519" s="150">
        <v>0.313</v>
      </c>
      <c r="E519" t="s">
        <v>288</v>
      </c>
      <c r="F519" t="s">
        <v>728</v>
      </c>
      <c r="G519">
        <v>23</v>
      </c>
      <c r="H519" s="150">
        <v>0.253</v>
      </c>
      <c r="I519" t="s">
        <v>727</v>
      </c>
      <c r="J519">
        <v>91</v>
      </c>
      <c r="K519" s="29">
        <v>1</v>
      </c>
      <c r="L519" t="s">
        <v>723</v>
      </c>
      <c r="M519">
        <v>283</v>
      </c>
    </row>
    <row r="520" spans="1:13">
      <c r="A520" t="s">
        <v>720</v>
      </c>
      <c r="B520" s="150">
        <v>0.39300000000000002</v>
      </c>
      <c r="C520" t="s">
        <v>725</v>
      </c>
      <c r="D520" s="150">
        <v>0.313</v>
      </c>
      <c r="E520" t="s">
        <v>288</v>
      </c>
      <c r="F520" t="s">
        <v>729</v>
      </c>
      <c r="G520">
        <v>4</v>
      </c>
      <c r="H520" s="150">
        <v>4.3999999999999997E-2</v>
      </c>
      <c r="I520" t="s">
        <v>727</v>
      </c>
      <c r="J520">
        <v>91</v>
      </c>
      <c r="K520" s="29">
        <v>1</v>
      </c>
      <c r="L520" t="s">
        <v>723</v>
      </c>
      <c r="M520">
        <v>283</v>
      </c>
    </row>
    <row r="521" spans="1:13">
      <c r="A521" t="s">
        <v>720</v>
      </c>
      <c r="B521" s="150">
        <v>0.39300000000000002</v>
      </c>
      <c r="C521" t="s">
        <v>725</v>
      </c>
      <c r="D521" s="150">
        <v>0.313</v>
      </c>
      <c r="E521" t="s">
        <v>288</v>
      </c>
      <c r="F521" t="s">
        <v>730</v>
      </c>
      <c r="G521">
        <v>4</v>
      </c>
      <c r="H521" s="150">
        <v>4.3999999999999997E-2</v>
      </c>
      <c r="I521" t="s">
        <v>727</v>
      </c>
      <c r="J521">
        <v>91</v>
      </c>
      <c r="K521" s="29">
        <v>1</v>
      </c>
      <c r="L521" t="s">
        <v>723</v>
      </c>
      <c r="M521">
        <v>283</v>
      </c>
    </row>
    <row r="522" spans="1:13">
      <c r="A522" t="s">
        <v>720</v>
      </c>
      <c r="B522" s="150">
        <v>0.39300000000000002</v>
      </c>
      <c r="C522" t="s">
        <v>725</v>
      </c>
      <c r="D522" s="150">
        <v>0.313</v>
      </c>
      <c r="E522" t="s">
        <v>288</v>
      </c>
      <c r="F522" t="s">
        <v>731</v>
      </c>
      <c r="G522">
        <v>14</v>
      </c>
      <c r="H522" s="150">
        <v>0.154</v>
      </c>
      <c r="I522" t="s">
        <v>727</v>
      </c>
      <c r="J522">
        <v>91</v>
      </c>
      <c r="K522" s="29">
        <v>1</v>
      </c>
      <c r="L522" t="s">
        <v>723</v>
      </c>
      <c r="M522">
        <v>283</v>
      </c>
    </row>
    <row r="523" spans="1:13">
      <c r="A523" t="s">
        <v>720</v>
      </c>
      <c r="B523" s="150">
        <v>0.39300000000000002</v>
      </c>
      <c r="C523" t="s">
        <v>732</v>
      </c>
      <c r="D523" s="150">
        <v>0.38700000000000001</v>
      </c>
      <c r="E523" t="s">
        <v>288</v>
      </c>
      <c r="F523" t="s">
        <v>733</v>
      </c>
      <c r="G523">
        <v>0</v>
      </c>
      <c r="H523" s="150">
        <v>0</v>
      </c>
      <c r="I523" t="s">
        <v>734</v>
      </c>
      <c r="J523">
        <v>186</v>
      </c>
      <c r="K523" s="29">
        <v>1</v>
      </c>
      <c r="L523" t="s">
        <v>723</v>
      </c>
      <c r="M523">
        <v>283</v>
      </c>
    </row>
    <row r="524" spans="1:13">
      <c r="A524" t="s">
        <v>720</v>
      </c>
      <c r="B524" s="150">
        <v>0.39300000000000002</v>
      </c>
      <c r="C524" t="s">
        <v>732</v>
      </c>
      <c r="D524" s="150">
        <v>0.38700000000000001</v>
      </c>
      <c r="E524" t="s">
        <v>288</v>
      </c>
      <c r="F524" t="s">
        <v>735</v>
      </c>
      <c r="G524">
        <v>7</v>
      </c>
      <c r="H524" s="150">
        <v>3.7999999999999999E-2</v>
      </c>
      <c r="I524" t="s">
        <v>734</v>
      </c>
      <c r="J524">
        <v>186</v>
      </c>
      <c r="K524" s="29">
        <v>1</v>
      </c>
      <c r="L524" t="s">
        <v>723</v>
      </c>
      <c r="M524">
        <v>283</v>
      </c>
    </row>
    <row r="525" spans="1:13">
      <c r="A525" t="s">
        <v>720</v>
      </c>
      <c r="B525" s="150">
        <v>0.39300000000000002</v>
      </c>
      <c r="C525" t="s">
        <v>732</v>
      </c>
      <c r="D525" s="150">
        <v>0.38700000000000001</v>
      </c>
      <c r="E525" t="s">
        <v>288</v>
      </c>
      <c r="F525" t="s">
        <v>736</v>
      </c>
      <c r="G525">
        <v>17</v>
      </c>
      <c r="H525" s="150">
        <v>9.0999999999999998E-2</v>
      </c>
      <c r="I525" t="s">
        <v>734</v>
      </c>
      <c r="J525">
        <v>186</v>
      </c>
      <c r="K525" s="29">
        <v>1</v>
      </c>
      <c r="L525" t="s">
        <v>723</v>
      </c>
      <c r="M525">
        <v>283</v>
      </c>
    </row>
    <row r="526" spans="1:13">
      <c r="A526" t="s">
        <v>720</v>
      </c>
      <c r="B526" s="150">
        <v>0.39300000000000002</v>
      </c>
      <c r="C526" t="s">
        <v>732</v>
      </c>
      <c r="D526" s="150">
        <v>0.38700000000000001</v>
      </c>
      <c r="E526" t="s">
        <v>288</v>
      </c>
      <c r="F526" t="s">
        <v>583</v>
      </c>
      <c r="G526">
        <v>8</v>
      </c>
      <c r="H526" s="150">
        <v>4.2999999999999997E-2</v>
      </c>
      <c r="I526" t="s">
        <v>734</v>
      </c>
      <c r="J526">
        <v>186</v>
      </c>
      <c r="K526" s="29">
        <v>1</v>
      </c>
      <c r="L526" t="s">
        <v>723</v>
      </c>
      <c r="M526">
        <v>283</v>
      </c>
    </row>
    <row r="527" spans="1:13">
      <c r="A527" t="s">
        <v>720</v>
      </c>
      <c r="B527" s="150">
        <v>0.39300000000000002</v>
      </c>
      <c r="C527" t="s">
        <v>732</v>
      </c>
      <c r="D527" s="150">
        <v>0.38700000000000001</v>
      </c>
      <c r="E527" t="s">
        <v>288</v>
      </c>
      <c r="F527" t="s">
        <v>737</v>
      </c>
      <c r="G527">
        <v>0</v>
      </c>
      <c r="H527" s="150">
        <v>0</v>
      </c>
      <c r="I527" t="s">
        <v>734</v>
      </c>
      <c r="J527">
        <v>186</v>
      </c>
      <c r="K527" s="29">
        <v>1</v>
      </c>
      <c r="L527" t="s">
        <v>723</v>
      </c>
      <c r="M527">
        <v>283</v>
      </c>
    </row>
    <row r="528" spans="1:13">
      <c r="A528" t="s">
        <v>720</v>
      </c>
      <c r="B528" s="150">
        <v>0.39300000000000002</v>
      </c>
      <c r="C528" t="s">
        <v>732</v>
      </c>
      <c r="D528" s="150">
        <v>0.38700000000000001</v>
      </c>
      <c r="E528" t="s">
        <v>288</v>
      </c>
      <c r="F528" t="s">
        <v>738</v>
      </c>
      <c r="G528">
        <v>0</v>
      </c>
      <c r="H528" s="150">
        <v>0</v>
      </c>
      <c r="I528" t="s">
        <v>734</v>
      </c>
      <c r="J528">
        <v>186</v>
      </c>
      <c r="K528" s="29">
        <v>1</v>
      </c>
      <c r="L528" t="s">
        <v>723</v>
      </c>
      <c r="M528">
        <v>283</v>
      </c>
    </row>
    <row r="529" spans="1:13">
      <c r="A529" t="s">
        <v>720</v>
      </c>
      <c r="B529" s="150">
        <v>0.39300000000000002</v>
      </c>
      <c r="C529" t="s">
        <v>732</v>
      </c>
      <c r="D529" s="150">
        <v>0.38700000000000001</v>
      </c>
      <c r="E529" t="s">
        <v>288</v>
      </c>
      <c r="F529" t="s">
        <v>739</v>
      </c>
      <c r="G529">
        <v>3</v>
      </c>
      <c r="H529" s="150">
        <v>1.6E-2</v>
      </c>
      <c r="I529" t="s">
        <v>734</v>
      </c>
      <c r="J529">
        <v>186</v>
      </c>
      <c r="K529" s="29">
        <v>1</v>
      </c>
      <c r="L529" t="s">
        <v>723</v>
      </c>
      <c r="M529">
        <v>283</v>
      </c>
    </row>
    <row r="530" spans="1:13">
      <c r="A530" t="s">
        <v>720</v>
      </c>
      <c r="B530" s="150">
        <v>0.39300000000000002</v>
      </c>
      <c r="C530" t="s">
        <v>732</v>
      </c>
      <c r="D530" s="150">
        <v>0.38700000000000001</v>
      </c>
      <c r="E530" t="s">
        <v>288</v>
      </c>
      <c r="F530" t="s">
        <v>740</v>
      </c>
      <c r="G530">
        <v>0</v>
      </c>
      <c r="H530" s="150">
        <v>0</v>
      </c>
      <c r="I530" t="s">
        <v>734</v>
      </c>
      <c r="J530">
        <v>186</v>
      </c>
      <c r="K530" s="29">
        <v>1</v>
      </c>
      <c r="L530" t="s">
        <v>723</v>
      </c>
      <c r="M530">
        <v>283</v>
      </c>
    </row>
    <row r="531" spans="1:13">
      <c r="A531" t="s">
        <v>720</v>
      </c>
      <c r="B531" s="150">
        <v>0.39300000000000002</v>
      </c>
      <c r="C531" t="s">
        <v>732</v>
      </c>
      <c r="D531" s="150">
        <v>0.38700000000000001</v>
      </c>
      <c r="E531" t="s">
        <v>288</v>
      </c>
      <c r="F531" t="s">
        <v>741</v>
      </c>
      <c r="G531">
        <v>12</v>
      </c>
      <c r="H531" s="150">
        <v>6.5000000000000002E-2</v>
      </c>
      <c r="I531" t="s">
        <v>734</v>
      </c>
      <c r="J531">
        <v>186</v>
      </c>
      <c r="K531" s="29">
        <v>1</v>
      </c>
      <c r="L531" t="s">
        <v>723</v>
      </c>
      <c r="M531">
        <v>283</v>
      </c>
    </row>
    <row r="532" spans="1:13">
      <c r="A532" t="s">
        <v>720</v>
      </c>
      <c r="B532" s="150">
        <v>0.39300000000000002</v>
      </c>
      <c r="C532" t="s">
        <v>732</v>
      </c>
      <c r="D532" s="150">
        <v>0.38700000000000001</v>
      </c>
      <c r="E532" t="s">
        <v>288</v>
      </c>
      <c r="F532" t="s">
        <v>625</v>
      </c>
      <c r="G532">
        <v>8</v>
      </c>
      <c r="H532" s="150">
        <v>4.2999999999999997E-2</v>
      </c>
      <c r="I532" t="s">
        <v>734</v>
      </c>
      <c r="J532">
        <v>186</v>
      </c>
      <c r="K532" s="29">
        <v>1</v>
      </c>
      <c r="L532" t="s">
        <v>723</v>
      </c>
      <c r="M532">
        <v>283</v>
      </c>
    </row>
    <row r="533" spans="1:13">
      <c r="A533" t="s">
        <v>720</v>
      </c>
      <c r="B533" s="150">
        <v>0.39300000000000002</v>
      </c>
      <c r="C533" t="s">
        <v>732</v>
      </c>
      <c r="D533" s="150">
        <v>0.38700000000000001</v>
      </c>
      <c r="E533" t="s">
        <v>288</v>
      </c>
      <c r="F533" t="s">
        <v>742</v>
      </c>
      <c r="G533">
        <v>14</v>
      </c>
      <c r="H533" s="150">
        <v>7.4999999999999997E-2</v>
      </c>
      <c r="I533" t="s">
        <v>734</v>
      </c>
      <c r="J533">
        <v>186</v>
      </c>
      <c r="K533" s="29">
        <v>1</v>
      </c>
      <c r="L533" t="s">
        <v>723</v>
      </c>
      <c r="M533">
        <v>283</v>
      </c>
    </row>
    <row r="534" spans="1:13">
      <c r="A534" t="s">
        <v>720</v>
      </c>
      <c r="B534" s="150">
        <v>0.39300000000000002</v>
      </c>
      <c r="C534" t="s">
        <v>732</v>
      </c>
      <c r="D534" s="150">
        <v>0.38700000000000001</v>
      </c>
      <c r="E534" t="s">
        <v>288</v>
      </c>
      <c r="F534" t="s">
        <v>743</v>
      </c>
      <c r="G534">
        <v>0</v>
      </c>
      <c r="H534" s="150">
        <v>0</v>
      </c>
      <c r="I534" t="s">
        <v>734</v>
      </c>
      <c r="J534">
        <v>186</v>
      </c>
      <c r="K534" s="29">
        <v>1</v>
      </c>
      <c r="L534" t="s">
        <v>723</v>
      </c>
      <c r="M534">
        <v>283</v>
      </c>
    </row>
    <row r="535" spans="1:13">
      <c r="A535" t="s">
        <v>720</v>
      </c>
      <c r="B535" s="150">
        <v>0.39300000000000002</v>
      </c>
      <c r="C535" t="s">
        <v>732</v>
      </c>
      <c r="D535" s="150">
        <v>0.38700000000000001</v>
      </c>
      <c r="E535" t="s">
        <v>288</v>
      </c>
      <c r="F535" t="s">
        <v>744</v>
      </c>
      <c r="G535">
        <v>5</v>
      </c>
      <c r="H535" s="150">
        <v>2.7E-2</v>
      </c>
      <c r="I535" t="s">
        <v>734</v>
      </c>
      <c r="J535">
        <v>186</v>
      </c>
      <c r="K535" s="29">
        <v>1</v>
      </c>
      <c r="L535" t="s">
        <v>723</v>
      </c>
      <c r="M535">
        <v>283</v>
      </c>
    </row>
    <row r="536" spans="1:13">
      <c r="A536" t="s">
        <v>720</v>
      </c>
      <c r="B536" s="150">
        <v>0.39300000000000002</v>
      </c>
      <c r="C536" t="s">
        <v>732</v>
      </c>
      <c r="D536" s="150">
        <v>0.38700000000000001</v>
      </c>
      <c r="E536" t="s">
        <v>288</v>
      </c>
      <c r="F536" t="s">
        <v>745</v>
      </c>
      <c r="G536">
        <v>17</v>
      </c>
      <c r="H536" s="150">
        <v>9.0999999999999998E-2</v>
      </c>
      <c r="I536" t="s">
        <v>734</v>
      </c>
      <c r="J536">
        <v>186</v>
      </c>
      <c r="K536" s="29">
        <v>1</v>
      </c>
      <c r="L536" t="s">
        <v>723</v>
      </c>
      <c r="M536">
        <v>283</v>
      </c>
    </row>
    <row r="537" spans="1:13">
      <c r="A537" t="s">
        <v>720</v>
      </c>
      <c r="B537" s="150">
        <v>0.39300000000000002</v>
      </c>
      <c r="C537" t="s">
        <v>732</v>
      </c>
      <c r="D537" s="150">
        <v>0.38700000000000001</v>
      </c>
      <c r="E537" t="s">
        <v>288</v>
      </c>
      <c r="F537" t="s">
        <v>746</v>
      </c>
      <c r="G537">
        <v>5</v>
      </c>
      <c r="H537" s="150">
        <v>2.7E-2</v>
      </c>
      <c r="I537" t="s">
        <v>734</v>
      </c>
      <c r="J537">
        <v>186</v>
      </c>
      <c r="K537" s="29">
        <v>1</v>
      </c>
      <c r="L537" t="s">
        <v>723</v>
      </c>
      <c r="M537">
        <v>283</v>
      </c>
    </row>
    <row r="538" spans="1:13">
      <c r="A538" t="s">
        <v>720</v>
      </c>
      <c r="B538" s="150">
        <v>0.39300000000000002</v>
      </c>
      <c r="C538" t="s">
        <v>732</v>
      </c>
      <c r="D538" s="150">
        <v>0.38700000000000001</v>
      </c>
      <c r="E538" t="s">
        <v>288</v>
      </c>
      <c r="F538" t="s">
        <v>747</v>
      </c>
      <c r="G538">
        <v>0</v>
      </c>
      <c r="H538" s="150">
        <v>0</v>
      </c>
      <c r="I538" t="s">
        <v>734</v>
      </c>
      <c r="J538">
        <v>186</v>
      </c>
      <c r="K538" s="29">
        <v>1</v>
      </c>
      <c r="L538" t="s">
        <v>723</v>
      </c>
      <c r="M538">
        <v>283</v>
      </c>
    </row>
    <row r="539" spans="1:13">
      <c r="A539" t="s">
        <v>720</v>
      </c>
      <c r="B539" s="150">
        <v>0.39300000000000002</v>
      </c>
      <c r="C539" t="s">
        <v>732</v>
      </c>
      <c r="D539" s="150">
        <v>0.38700000000000001</v>
      </c>
      <c r="E539" t="s">
        <v>288</v>
      </c>
      <c r="F539" t="s">
        <v>748</v>
      </c>
      <c r="G539">
        <v>0</v>
      </c>
      <c r="H539" s="150">
        <v>0</v>
      </c>
      <c r="I539" t="s">
        <v>734</v>
      </c>
      <c r="J539">
        <v>186</v>
      </c>
      <c r="K539" s="29">
        <v>1</v>
      </c>
      <c r="L539" t="s">
        <v>723</v>
      </c>
      <c r="M539">
        <v>283</v>
      </c>
    </row>
    <row r="540" spans="1:13">
      <c r="A540" t="s">
        <v>720</v>
      </c>
      <c r="B540" s="150">
        <v>0.39300000000000002</v>
      </c>
      <c r="C540" t="s">
        <v>732</v>
      </c>
      <c r="D540" s="150">
        <v>0.38700000000000001</v>
      </c>
      <c r="E540" t="s">
        <v>288</v>
      </c>
      <c r="F540" t="s">
        <v>749</v>
      </c>
      <c r="G540">
        <v>20</v>
      </c>
      <c r="H540" s="150">
        <v>0.108</v>
      </c>
      <c r="I540" t="s">
        <v>734</v>
      </c>
      <c r="J540">
        <v>186</v>
      </c>
      <c r="K540" s="29">
        <v>1</v>
      </c>
      <c r="L540" t="s">
        <v>723</v>
      </c>
      <c r="M540">
        <v>283</v>
      </c>
    </row>
    <row r="541" spans="1:13">
      <c r="A541" t="s">
        <v>720</v>
      </c>
      <c r="B541" s="150">
        <v>0.39300000000000002</v>
      </c>
      <c r="C541" t="s">
        <v>732</v>
      </c>
      <c r="D541" s="150">
        <v>0.38700000000000001</v>
      </c>
      <c r="E541" t="s">
        <v>288</v>
      </c>
      <c r="F541" t="s">
        <v>636</v>
      </c>
      <c r="G541">
        <v>6</v>
      </c>
      <c r="H541" s="150">
        <v>3.2000000000000001E-2</v>
      </c>
      <c r="I541" t="s">
        <v>734</v>
      </c>
      <c r="J541">
        <v>186</v>
      </c>
      <c r="K541" s="29">
        <v>1</v>
      </c>
      <c r="L541" t="s">
        <v>723</v>
      </c>
      <c r="M541">
        <v>283</v>
      </c>
    </row>
    <row r="542" spans="1:13">
      <c r="A542" t="s">
        <v>720</v>
      </c>
      <c r="B542" s="150">
        <v>0.39300000000000002</v>
      </c>
      <c r="C542" t="s">
        <v>732</v>
      </c>
      <c r="D542" s="150">
        <v>0.38700000000000001</v>
      </c>
      <c r="E542" t="s">
        <v>288</v>
      </c>
      <c r="F542" t="s">
        <v>750</v>
      </c>
      <c r="G542">
        <v>0</v>
      </c>
      <c r="H542" s="150">
        <v>0</v>
      </c>
      <c r="I542" t="s">
        <v>734</v>
      </c>
      <c r="J542">
        <v>186</v>
      </c>
      <c r="K542" s="29">
        <v>1</v>
      </c>
      <c r="L542" t="s">
        <v>723</v>
      </c>
      <c r="M542">
        <v>283</v>
      </c>
    </row>
    <row r="543" spans="1:13">
      <c r="A543" t="s">
        <v>720</v>
      </c>
      <c r="B543" s="150">
        <v>0.39300000000000002</v>
      </c>
      <c r="C543" t="s">
        <v>732</v>
      </c>
      <c r="D543" s="150">
        <v>0.38700000000000001</v>
      </c>
      <c r="E543" t="s">
        <v>288</v>
      </c>
      <c r="F543" t="s">
        <v>751</v>
      </c>
      <c r="G543">
        <v>47</v>
      </c>
      <c r="H543" s="150">
        <v>0.253</v>
      </c>
      <c r="I543" t="s">
        <v>734</v>
      </c>
      <c r="J543">
        <v>186</v>
      </c>
      <c r="K543" s="29">
        <v>1</v>
      </c>
      <c r="L543" t="s">
        <v>723</v>
      </c>
      <c r="M543">
        <v>283</v>
      </c>
    </row>
    <row r="544" spans="1:13">
      <c r="A544" t="s">
        <v>720</v>
      </c>
      <c r="B544" s="150">
        <v>0.39300000000000002</v>
      </c>
      <c r="C544" t="s">
        <v>732</v>
      </c>
      <c r="D544" s="150">
        <v>0.38700000000000001</v>
      </c>
      <c r="E544" t="s">
        <v>288</v>
      </c>
      <c r="F544" t="s">
        <v>752</v>
      </c>
      <c r="G544">
        <v>17</v>
      </c>
      <c r="H544" s="150">
        <v>9.0999999999999998E-2</v>
      </c>
      <c r="I544" t="s">
        <v>734</v>
      </c>
      <c r="J544">
        <v>186</v>
      </c>
      <c r="K544" s="29">
        <v>1</v>
      </c>
      <c r="L544" t="s">
        <v>723</v>
      </c>
      <c r="M544">
        <v>283</v>
      </c>
    </row>
    <row r="545" spans="1:13">
      <c r="A545" t="s">
        <v>753</v>
      </c>
      <c r="B545" s="150">
        <v>0</v>
      </c>
      <c r="C545" t="s">
        <v>754</v>
      </c>
      <c r="D545" s="150">
        <v>0</v>
      </c>
      <c r="E545" t="s">
        <v>288</v>
      </c>
      <c r="F545" t="s">
        <v>755</v>
      </c>
      <c r="G545">
        <v>0</v>
      </c>
      <c r="I545" t="s">
        <v>756</v>
      </c>
      <c r="J545">
        <v>0</v>
      </c>
      <c r="L545" t="s">
        <v>757</v>
      </c>
      <c r="M545">
        <v>0</v>
      </c>
    </row>
    <row r="546" spans="1:13">
      <c r="A546" t="s">
        <v>753</v>
      </c>
      <c r="B546" s="150">
        <v>0</v>
      </c>
      <c r="C546" t="s">
        <v>754</v>
      </c>
      <c r="D546" s="150">
        <v>0</v>
      </c>
      <c r="E546" t="s">
        <v>288</v>
      </c>
      <c r="F546" t="s">
        <v>758</v>
      </c>
      <c r="G546">
        <v>0</v>
      </c>
      <c r="I546" t="s">
        <v>756</v>
      </c>
      <c r="J546">
        <v>0</v>
      </c>
      <c r="L546" t="s">
        <v>757</v>
      </c>
      <c r="M546">
        <v>0</v>
      </c>
    </row>
    <row r="547" spans="1:13">
      <c r="A547" t="s">
        <v>753</v>
      </c>
      <c r="B547" s="150">
        <v>0</v>
      </c>
      <c r="C547" t="s">
        <v>754</v>
      </c>
      <c r="D547" s="150">
        <v>0</v>
      </c>
      <c r="E547" t="s">
        <v>288</v>
      </c>
      <c r="F547" t="s">
        <v>759</v>
      </c>
      <c r="G547">
        <v>0</v>
      </c>
      <c r="I547" t="s">
        <v>756</v>
      </c>
      <c r="J547">
        <v>0</v>
      </c>
      <c r="L547" t="s">
        <v>757</v>
      </c>
      <c r="M547">
        <v>0</v>
      </c>
    </row>
    <row r="548" spans="1:13">
      <c r="A548" t="s">
        <v>753</v>
      </c>
      <c r="B548" s="150">
        <v>0</v>
      </c>
      <c r="C548" t="s">
        <v>754</v>
      </c>
      <c r="D548" s="150">
        <v>0</v>
      </c>
      <c r="E548" t="s">
        <v>288</v>
      </c>
      <c r="F548" t="s">
        <v>760</v>
      </c>
      <c r="G548">
        <v>0</v>
      </c>
      <c r="I548" t="s">
        <v>756</v>
      </c>
      <c r="J548">
        <v>0</v>
      </c>
      <c r="L548" t="s">
        <v>757</v>
      </c>
      <c r="M548">
        <v>0</v>
      </c>
    </row>
    <row r="549" spans="1:13">
      <c r="A549" t="s">
        <v>753</v>
      </c>
      <c r="B549" s="150">
        <v>0</v>
      </c>
      <c r="C549" t="s">
        <v>754</v>
      </c>
      <c r="D549" s="150">
        <v>0</v>
      </c>
      <c r="E549" t="s">
        <v>288</v>
      </c>
      <c r="F549" t="s">
        <v>761</v>
      </c>
      <c r="G549">
        <v>0</v>
      </c>
      <c r="I549" t="s">
        <v>756</v>
      </c>
      <c r="J549">
        <v>0</v>
      </c>
      <c r="L549" t="s">
        <v>757</v>
      </c>
      <c r="M549">
        <v>0</v>
      </c>
    </row>
    <row r="550" spans="1:13">
      <c r="A550" t="s">
        <v>753</v>
      </c>
      <c r="B550" s="150">
        <v>0</v>
      </c>
      <c r="C550" t="s">
        <v>754</v>
      </c>
      <c r="D550" s="150">
        <v>0</v>
      </c>
      <c r="E550" t="s">
        <v>288</v>
      </c>
      <c r="F550" t="s">
        <v>762</v>
      </c>
      <c r="G550">
        <v>0</v>
      </c>
      <c r="I550" t="s">
        <v>756</v>
      </c>
      <c r="J550">
        <v>0</v>
      </c>
      <c r="L550" t="s">
        <v>757</v>
      </c>
      <c r="M550">
        <v>0</v>
      </c>
    </row>
    <row r="551" spans="1:13">
      <c r="A551" t="s">
        <v>753</v>
      </c>
      <c r="B551" s="150">
        <v>0</v>
      </c>
      <c r="C551" t="s">
        <v>754</v>
      </c>
      <c r="D551" s="150">
        <v>0</v>
      </c>
      <c r="E551" t="s">
        <v>288</v>
      </c>
      <c r="F551" t="s">
        <v>763</v>
      </c>
      <c r="G551">
        <v>0</v>
      </c>
      <c r="I551" t="s">
        <v>756</v>
      </c>
      <c r="J551">
        <v>0</v>
      </c>
      <c r="L551" t="s">
        <v>757</v>
      </c>
      <c r="M551">
        <v>0</v>
      </c>
    </row>
    <row r="552" spans="1:13">
      <c r="A552" t="s">
        <v>753</v>
      </c>
      <c r="B552" s="150">
        <v>0</v>
      </c>
      <c r="C552" t="s">
        <v>754</v>
      </c>
      <c r="D552" s="150">
        <v>0</v>
      </c>
      <c r="E552" t="s">
        <v>288</v>
      </c>
      <c r="F552" t="s">
        <v>764</v>
      </c>
      <c r="G552">
        <v>0</v>
      </c>
      <c r="I552" t="s">
        <v>756</v>
      </c>
      <c r="J552">
        <v>0</v>
      </c>
      <c r="L552" t="s">
        <v>757</v>
      </c>
      <c r="M552">
        <v>0</v>
      </c>
    </row>
    <row r="553" spans="1:13">
      <c r="A553" t="s">
        <v>753</v>
      </c>
      <c r="B553" s="150">
        <v>0</v>
      </c>
      <c r="C553" t="s">
        <v>754</v>
      </c>
      <c r="D553" s="150">
        <v>0</v>
      </c>
      <c r="E553" t="s">
        <v>288</v>
      </c>
      <c r="F553" t="s">
        <v>765</v>
      </c>
      <c r="G553">
        <v>0</v>
      </c>
      <c r="I553" t="s">
        <v>756</v>
      </c>
      <c r="J553">
        <v>0</v>
      </c>
      <c r="L553" t="s">
        <v>757</v>
      </c>
      <c r="M553">
        <v>0</v>
      </c>
    </row>
    <row r="554" spans="1:13">
      <c r="A554" t="s">
        <v>753</v>
      </c>
      <c r="B554" s="150">
        <v>0</v>
      </c>
      <c r="C554" t="s">
        <v>754</v>
      </c>
      <c r="D554" s="150">
        <v>0</v>
      </c>
      <c r="E554" t="s">
        <v>288</v>
      </c>
      <c r="F554" t="s">
        <v>766</v>
      </c>
      <c r="G554">
        <v>0</v>
      </c>
      <c r="I554" t="s">
        <v>756</v>
      </c>
      <c r="J554">
        <v>0</v>
      </c>
      <c r="L554" t="s">
        <v>757</v>
      </c>
      <c r="M554">
        <v>0</v>
      </c>
    </row>
    <row r="555" spans="1:13">
      <c r="A555" t="s">
        <v>753</v>
      </c>
      <c r="B555" s="150">
        <v>0</v>
      </c>
      <c r="C555" t="s">
        <v>754</v>
      </c>
      <c r="D555" s="150">
        <v>0</v>
      </c>
      <c r="E555" t="s">
        <v>288</v>
      </c>
      <c r="F555" t="s">
        <v>767</v>
      </c>
      <c r="G555">
        <v>0</v>
      </c>
      <c r="I555" t="s">
        <v>756</v>
      </c>
      <c r="J555">
        <v>0</v>
      </c>
      <c r="L555" t="s">
        <v>757</v>
      </c>
      <c r="M555">
        <v>0</v>
      </c>
    </row>
    <row r="556" spans="1:13">
      <c r="A556" t="s">
        <v>753</v>
      </c>
      <c r="B556" s="150">
        <v>0</v>
      </c>
      <c r="C556" t="s">
        <v>754</v>
      </c>
      <c r="D556" s="150">
        <v>0</v>
      </c>
      <c r="E556" t="s">
        <v>288</v>
      </c>
      <c r="F556" t="s">
        <v>768</v>
      </c>
      <c r="G556">
        <v>0</v>
      </c>
      <c r="I556" t="s">
        <v>756</v>
      </c>
      <c r="J556">
        <v>0</v>
      </c>
      <c r="L556" t="s">
        <v>757</v>
      </c>
      <c r="M556">
        <v>0</v>
      </c>
    </row>
    <row r="557" spans="1:13">
      <c r="A557" t="s">
        <v>753</v>
      </c>
      <c r="B557" s="150">
        <v>0</v>
      </c>
      <c r="C557" t="s">
        <v>754</v>
      </c>
      <c r="D557" s="150">
        <v>0</v>
      </c>
      <c r="E557" t="s">
        <v>288</v>
      </c>
      <c r="F557" t="s">
        <v>769</v>
      </c>
      <c r="G557">
        <v>0</v>
      </c>
      <c r="I557" t="s">
        <v>756</v>
      </c>
      <c r="J557">
        <v>0</v>
      </c>
      <c r="L557" t="s">
        <v>757</v>
      </c>
      <c r="M557">
        <v>0</v>
      </c>
    </row>
    <row r="558" spans="1:13">
      <c r="A558" t="s">
        <v>753</v>
      </c>
      <c r="B558" s="150">
        <v>0</v>
      </c>
      <c r="C558" t="s">
        <v>754</v>
      </c>
      <c r="D558" s="150">
        <v>0</v>
      </c>
      <c r="E558" t="s">
        <v>288</v>
      </c>
      <c r="F558" t="s">
        <v>770</v>
      </c>
      <c r="G558">
        <v>0</v>
      </c>
      <c r="I558" t="s">
        <v>756</v>
      </c>
      <c r="J558">
        <v>0</v>
      </c>
      <c r="L558" t="s">
        <v>757</v>
      </c>
      <c r="M558">
        <v>0</v>
      </c>
    </row>
    <row r="559" spans="1:13">
      <c r="A559" t="s">
        <v>753</v>
      </c>
      <c r="B559" s="150">
        <v>0</v>
      </c>
      <c r="C559" t="s">
        <v>754</v>
      </c>
      <c r="D559" s="150">
        <v>0</v>
      </c>
      <c r="E559" t="s">
        <v>288</v>
      </c>
      <c r="F559" t="s">
        <v>771</v>
      </c>
      <c r="G559">
        <v>0</v>
      </c>
      <c r="I559" t="s">
        <v>756</v>
      </c>
      <c r="J559">
        <v>0</v>
      </c>
      <c r="L559" t="s">
        <v>757</v>
      </c>
      <c r="M559">
        <v>0</v>
      </c>
    </row>
    <row r="560" spans="1:13">
      <c r="A560" t="s">
        <v>753</v>
      </c>
      <c r="B560" s="150">
        <v>0</v>
      </c>
      <c r="C560" t="s">
        <v>754</v>
      </c>
      <c r="D560" s="150">
        <v>0</v>
      </c>
      <c r="E560" t="s">
        <v>288</v>
      </c>
      <c r="F560" t="s">
        <v>772</v>
      </c>
      <c r="G560">
        <v>0</v>
      </c>
      <c r="I560" t="s">
        <v>756</v>
      </c>
      <c r="J560">
        <v>0</v>
      </c>
      <c r="L560" t="s">
        <v>757</v>
      </c>
      <c r="M560">
        <v>0</v>
      </c>
    </row>
    <row r="561" spans="1:13">
      <c r="A561" t="s">
        <v>753</v>
      </c>
      <c r="B561" s="150">
        <v>0</v>
      </c>
      <c r="C561" t="s">
        <v>754</v>
      </c>
      <c r="D561" s="150">
        <v>0</v>
      </c>
      <c r="E561" t="s">
        <v>288</v>
      </c>
      <c r="F561" t="s">
        <v>773</v>
      </c>
      <c r="G561">
        <v>0</v>
      </c>
      <c r="I561" t="s">
        <v>756</v>
      </c>
      <c r="J561">
        <v>0</v>
      </c>
      <c r="L561" t="s">
        <v>757</v>
      </c>
      <c r="M561">
        <v>0</v>
      </c>
    </row>
    <row r="562" spans="1:13">
      <c r="A562" t="s">
        <v>753</v>
      </c>
      <c r="B562" s="150">
        <v>0</v>
      </c>
      <c r="C562" t="s">
        <v>754</v>
      </c>
      <c r="D562" s="150">
        <v>0</v>
      </c>
      <c r="E562" t="s">
        <v>288</v>
      </c>
      <c r="F562" t="s">
        <v>774</v>
      </c>
      <c r="G562">
        <v>0</v>
      </c>
      <c r="I562" t="s">
        <v>756</v>
      </c>
      <c r="J562">
        <v>0</v>
      </c>
      <c r="L562" t="s">
        <v>757</v>
      </c>
      <c r="M562">
        <v>0</v>
      </c>
    </row>
    <row r="563" spans="1:13">
      <c r="A563" t="s">
        <v>753</v>
      </c>
      <c r="B563" s="150">
        <v>0</v>
      </c>
      <c r="C563" t="s">
        <v>754</v>
      </c>
      <c r="D563" s="150">
        <v>0</v>
      </c>
      <c r="E563" t="s">
        <v>288</v>
      </c>
      <c r="F563" t="s">
        <v>775</v>
      </c>
      <c r="G563">
        <v>0</v>
      </c>
      <c r="I563" t="s">
        <v>756</v>
      </c>
      <c r="J563">
        <v>0</v>
      </c>
      <c r="L563" t="s">
        <v>757</v>
      </c>
      <c r="M563">
        <v>0</v>
      </c>
    </row>
    <row r="564" spans="1:13">
      <c r="A564" t="s">
        <v>753</v>
      </c>
      <c r="B564" s="150">
        <v>0</v>
      </c>
      <c r="C564" t="s">
        <v>754</v>
      </c>
      <c r="D564" s="150">
        <v>0</v>
      </c>
      <c r="E564" t="s">
        <v>288</v>
      </c>
      <c r="F564" t="s">
        <v>776</v>
      </c>
      <c r="G564">
        <v>0</v>
      </c>
      <c r="I564" t="s">
        <v>756</v>
      </c>
      <c r="J564">
        <v>0</v>
      </c>
      <c r="L564" t="s">
        <v>757</v>
      </c>
      <c r="M564">
        <v>0</v>
      </c>
    </row>
    <row r="565" spans="1:13">
      <c r="A565" t="s">
        <v>753</v>
      </c>
      <c r="B565" s="150">
        <v>0</v>
      </c>
      <c r="C565" t="s">
        <v>754</v>
      </c>
      <c r="D565" s="150">
        <v>0</v>
      </c>
      <c r="E565" t="s">
        <v>288</v>
      </c>
      <c r="F565" t="s">
        <v>777</v>
      </c>
      <c r="G565">
        <v>0</v>
      </c>
      <c r="I565" t="s">
        <v>756</v>
      </c>
      <c r="J565">
        <v>0</v>
      </c>
      <c r="L565" t="s">
        <v>757</v>
      </c>
      <c r="M565">
        <v>0</v>
      </c>
    </row>
    <row r="566" spans="1:13">
      <c r="A566" t="s">
        <v>753</v>
      </c>
      <c r="B566" s="150">
        <v>0</v>
      </c>
      <c r="C566" t="s">
        <v>754</v>
      </c>
      <c r="D566" s="150">
        <v>0</v>
      </c>
      <c r="E566" t="s">
        <v>288</v>
      </c>
      <c r="F566" t="s">
        <v>778</v>
      </c>
      <c r="G566">
        <v>0</v>
      </c>
      <c r="I566" t="s">
        <v>756</v>
      </c>
      <c r="J566">
        <v>0</v>
      </c>
      <c r="L566" t="s">
        <v>757</v>
      </c>
      <c r="M566">
        <v>0</v>
      </c>
    </row>
    <row r="567" spans="1:13">
      <c r="A567" t="s">
        <v>753</v>
      </c>
      <c r="B567" s="150">
        <v>0</v>
      </c>
      <c r="C567" t="s">
        <v>754</v>
      </c>
      <c r="D567" s="150">
        <v>0</v>
      </c>
      <c r="E567" t="s">
        <v>288</v>
      </c>
      <c r="F567" t="s">
        <v>779</v>
      </c>
      <c r="G567">
        <v>0</v>
      </c>
      <c r="I567" t="s">
        <v>756</v>
      </c>
      <c r="J567">
        <v>0</v>
      </c>
      <c r="L567" t="s">
        <v>757</v>
      </c>
      <c r="M567">
        <v>0</v>
      </c>
    </row>
    <row r="568" spans="1:13">
      <c r="A568" t="s">
        <v>753</v>
      </c>
      <c r="B568" s="150">
        <v>0</v>
      </c>
      <c r="C568" t="s">
        <v>754</v>
      </c>
      <c r="D568" s="150">
        <v>0</v>
      </c>
      <c r="E568" t="s">
        <v>288</v>
      </c>
      <c r="F568" t="s">
        <v>780</v>
      </c>
      <c r="G568">
        <v>0</v>
      </c>
      <c r="I568" t="s">
        <v>756</v>
      </c>
      <c r="J568">
        <v>0</v>
      </c>
      <c r="L568" t="s">
        <v>757</v>
      </c>
      <c r="M568">
        <v>0</v>
      </c>
    </row>
    <row r="569" spans="1:13">
      <c r="A569" t="s">
        <v>753</v>
      </c>
      <c r="B569" s="150">
        <v>0</v>
      </c>
      <c r="C569" t="s">
        <v>754</v>
      </c>
      <c r="D569" s="150">
        <v>0</v>
      </c>
      <c r="E569" t="s">
        <v>288</v>
      </c>
      <c r="F569" t="s">
        <v>781</v>
      </c>
      <c r="G569">
        <v>0</v>
      </c>
      <c r="I569" t="s">
        <v>756</v>
      </c>
      <c r="J569">
        <v>0</v>
      </c>
      <c r="L569" t="s">
        <v>757</v>
      </c>
      <c r="M569">
        <v>0</v>
      </c>
    </row>
    <row r="570" spans="1:13">
      <c r="A570" t="s">
        <v>753</v>
      </c>
      <c r="B570" s="150">
        <v>0</v>
      </c>
      <c r="C570" t="s">
        <v>754</v>
      </c>
      <c r="D570" s="150">
        <v>0</v>
      </c>
      <c r="E570" t="s">
        <v>288</v>
      </c>
      <c r="F570" t="s">
        <v>782</v>
      </c>
      <c r="G570">
        <v>0</v>
      </c>
      <c r="I570" t="s">
        <v>756</v>
      </c>
      <c r="J570">
        <v>0</v>
      </c>
      <c r="L570" t="s">
        <v>757</v>
      </c>
      <c r="M570">
        <v>0</v>
      </c>
    </row>
    <row r="571" spans="1:13">
      <c r="A571" t="s">
        <v>753</v>
      </c>
      <c r="B571" s="150">
        <v>0</v>
      </c>
      <c r="C571" t="s">
        <v>754</v>
      </c>
      <c r="D571" s="150">
        <v>0</v>
      </c>
      <c r="E571" t="s">
        <v>288</v>
      </c>
      <c r="F571" t="s">
        <v>783</v>
      </c>
      <c r="G571">
        <v>0</v>
      </c>
      <c r="I571" t="s">
        <v>756</v>
      </c>
      <c r="J571">
        <v>0</v>
      </c>
      <c r="L571" t="s">
        <v>757</v>
      </c>
      <c r="M571">
        <v>0</v>
      </c>
    </row>
    <row r="572" spans="1:13">
      <c r="A572" t="s">
        <v>753</v>
      </c>
      <c r="B572" s="150">
        <v>0</v>
      </c>
      <c r="C572" t="s">
        <v>754</v>
      </c>
      <c r="D572" s="150">
        <v>0</v>
      </c>
      <c r="E572" t="s">
        <v>288</v>
      </c>
      <c r="F572" t="s">
        <v>784</v>
      </c>
      <c r="G572">
        <v>0</v>
      </c>
      <c r="I572" t="s">
        <v>756</v>
      </c>
      <c r="J572">
        <v>0</v>
      </c>
      <c r="L572" t="s">
        <v>757</v>
      </c>
      <c r="M572">
        <v>0</v>
      </c>
    </row>
    <row r="573" spans="1:13">
      <c r="A573" t="s">
        <v>753</v>
      </c>
      <c r="B573" s="150">
        <v>0</v>
      </c>
      <c r="C573" t="s">
        <v>754</v>
      </c>
      <c r="D573" s="150">
        <v>0</v>
      </c>
      <c r="E573" t="s">
        <v>288</v>
      </c>
      <c r="F573" t="s">
        <v>785</v>
      </c>
      <c r="G573">
        <v>0</v>
      </c>
      <c r="I573" t="s">
        <v>756</v>
      </c>
      <c r="J573">
        <v>0</v>
      </c>
      <c r="L573" t="s">
        <v>757</v>
      </c>
      <c r="M573">
        <v>0</v>
      </c>
    </row>
    <row r="574" spans="1:13">
      <c r="A574" t="s">
        <v>753</v>
      </c>
      <c r="B574" s="150">
        <v>0</v>
      </c>
      <c r="C574" t="s">
        <v>754</v>
      </c>
      <c r="D574" s="150">
        <v>0</v>
      </c>
      <c r="E574" t="s">
        <v>288</v>
      </c>
      <c r="F574" t="s">
        <v>786</v>
      </c>
      <c r="G574">
        <v>0</v>
      </c>
      <c r="I574" t="s">
        <v>756</v>
      </c>
      <c r="J574">
        <v>0</v>
      </c>
      <c r="L574" t="s">
        <v>757</v>
      </c>
      <c r="M574">
        <v>0</v>
      </c>
    </row>
    <row r="575" spans="1:13">
      <c r="A575" t="s">
        <v>753</v>
      </c>
      <c r="B575" s="150">
        <v>0</v>
      </c>
      <c r="C575" t="s">
        <v>754</v>
      </c>
      <c r="D575" s="150">
        <v>0</v>
      </c>
      <c r="E575" t="s">
        <v>288</v>
      </c>
      <c r="F575" t="s">
        <v>787</v>
      </c>
      <c r="G575">
        <v>0</v>
      </c>
      <c r="I575" t="s">
        <v>756</v>
      </c>
      <c r="J575">
        <v>0</v>
      </c>
      <c r="L575" t="s">
        <v>757</v>
      </c>
      <c r="M575">
        <v>0</v>
      </c>
    </row>
    <row r="576" spans="1:13">
      <c r="A576" t="s">
        <v>753</v>
      </c>
      <c r="B576" s="150">
        <v>0</v>
      </c>
      <c r="C576" t="s">
        <v>754</v>
      </c>
      <c r="D576" s="150">
        <v>0</v>
      </c>
      <c r="E576" t="s">
        <v>288</v>
      </c>
      <c r="F576" t="s">
        <v>788</v>
      </c>
      <c r="G576">
        <v>0</v>
      </c>
      <c r="I576" t="s">
        <v>756</v>
      </c>
      <c r="J576">
        <v>0</v>
      </c>
      <c r="L576" t="s">
        <v>757</v>
      </c>
      <c r="M576">
        <v>0</v>
      </c>
    </row>
    <row r="577" spans="1:13">
      <c r="A577" t="s">
        <v>753</v>
      </c>
      <c r="B577" s="150">
        <v>0</v>
      </c>
      <c r="C577" t="s">
        <v>754</v>
      </c>
      <c r="D577" s="150">
        <v>0</v>
      </c>
      <c r="E577" t="s">
        <v>288</v>
      </c>
      <c r="F577" t="s">
        <v>789</v>
      </c>
      <c r="G577">
        <v>0</v>
      </c>
      <c r="I577" t="s">
        <v>756</v>
      </c>
      <c r="J577">
        <v>0</v>
      </c>
      <c r="L577" t="s">
        <v>757</v>
      </c>
      <c r="M577">
        <v>0</v>
      </c>
    </row>
    <row r="578" spans="1:13">
      <c r="A578" t="s">
        <v>753</v>
      </c>
      <c r="B578" s="150">
        <v>0</v>
      </c>
      <c r="C578" t="s">
        <v>754</v>
      </c>
      <c r="D578" s="150">
        <v>0</v>
      </c>
      <c r="E578" t="s">
        <v>288</v>
      </c>
      <c r="F578" t="s">
        <v>790</v>
      </c>
      <c r="G578">
        <v>0</v>
      </c>
      <c r="I578" t="s">
        <v>756</v>
      </c>
      <c r="J578">
        <v>0</v>
      </c>
      <c r="L578" t="s">
        <v>757</v>
      </c>
      <c r="M578">
        <v>0</v>
      </c>
    </row>
    <row r="579" spans="1:13">
      <c r="A579" t="s">
        <v>753</v>
      </c>
      <c r="B579" s="150">
        <v>0</v>
      </c>
      <c r="C579" t="s">
        <v>754</v>
      </c>
      <c r="D579" s="150">
        <v>0</v>
      </c>
      <c r="E579" t="s">
        <v>288</v>
      </c>
      <c r="F579" t="s">
        <v>791</v>
      </c>
      <c r="G579">
        <v>0</v>
      </c>
      <c r="I579" t="s">
        <v>756</v>
      </c>
      <c r="J579">
        <v>0</v>
      </c>
      <c r="L579" t="s">
        <v>757</v>
      </c>
      <c r="M579">
        <v>0</v>
      </c>
    </row>
    <row r="580" spans="1:13">
      <c r="A580" t="s">
        <v>753</v>
      </c>
      <c r="B580" s="150">
        <v>0</v>
      </c>
      <c r="C580" t="s">
        <v>754</v>
      </c>
      <c r="D580" s="150">
        <v>0</v>
      </c>
      <c r="E580" t="s">
        <v>288</v>
      </c>
      <c r="F580" t="s">
        <v>792</v>
      </c>
      <c r="G580">
        <v>0</v>
      </c>
      <c r="I580" t="s">
        <v>756</v>
      </c>
      <c r="J580">
        <v>0</v>
      </c>
      <c r="L580" t="s">
        <v>757</v>
      </c>
      <c r="M580">
        <v>0</v>
      </c>
    </row>
    <row r="581" spans="1:13">
      <c r="A581" t="s">
        <v>753</v>
      </c>
      <c r="B581" s="150">
        <v>0</v>
      </c>
      <c r="C581" t="s">
        <v>754</v>
      </c>
      <c r="D581" s="150">
        <v>0</v>
      </c>
      <c r="E581" t="s">
        <v>288</v>
      </c>
      <c r="F581" t="s">
        <v>793</v>
      </c>
      <c r="G581">
        <v>0</v>
      </c>
      <c r="I581" t="s">
        <v>756</v>
      </c>
      <c r="J581">
        <v>0</v>
      </c>
      <c r="L581" t="s">
        <v>757</v>
      </c>
      <c r="M581">
        <v>0</v>
      </c>
    </row>
    <row r="582" spans="1:13">
      <c r="A582" t="s">
        <v>753</v>
      </c>
      <c r="B582" s="150">
        <v>0</v>
      </c>
      <c r="C582" t="s">
        <v>754</v>
      </c>
      <c r="D582" s="150">
        <v>0</v>
      </c>
      <c r="E582" t="s">
        <v>288</v>
      </c>
      <c r="F582" t="s">
        <v>794</v>
      </c>
      <c r="G582">
        <v>0</v>
      </c>
      <c r="I582" t="s">
        <v>756</v>
      </c>
      <c r="J582">
        <v>0</v>
      </c>
      <c r="L582" t="s">
        <v>757</v>
      </c>
      <c r="M582">
        <v>0</v>
      </c>
    </row>
    <row r="583" spans="1:13">
      <c r="A583" t="s">
        <v>753</v>
      </c>
      <c r="B583" s="150">
        <v>0</v>
      </c>
      <c r="C583" t="s">
        <v>754</v>
      </c>
      <c r="D583" s="150">
        <v>0</v>
      </c>
      <c r="E583" t="s">
        <v>288</v>
      </c>
      <c r="F583" t="s">
        <v>795</v>
      </c>
      <c r="G583">
        <v>0</v>
      </c>
      <c r="I583" t="s">
        <v>756</v>
      </c>
      <c r="J583">
        <v>0</v>
      </c>
      <c r="L583" t="s">
        <v>757</v>
      </c>
      <c r="M583">
        <v>0</v>
      </c>
    </row>
    <row r="584" spans="1:13">
      <c r="A584" t="s">
        <v>753</v>
      </c>
      <c r="B584" s="150">
        <v>0</v>
      </c>
      <c r="C584" t="s">
        <v>754</v>
      </c>
      <c r="D584" s="150">
        <v>0</v>
      </c>
      <c r="E584" t="s">
        <v>288</v>
      </c>
      <c r="F584" t="s">
        <v>796</v>
      </c>
      <c r="G584">
        <v>0</v>
      </c>
      <c r="I584" t="s">
        <v>756</v>
      </c>
      <c r="J584">
        <v>0</v>
      </c>
      <c r="L584" t="s">
        <v>757</v>
      </c>
      <c r="M584">
        <v>0</v>
      </c>
    </row>
    <row r="585" spans="1:13">
      <c r="A585" t="s">
        <v>753</v>
      </c>
      <c r="B585" s="150">
        <v>0</v>
      </c>
      <c r="C585" t="s">
        <v>754</v>
      </c>
      <c r="D585" s="150">
        <v>0</v>
      </c>
      <c r="E585" t="s">
        <v>288</v>
      </c>
      <c r="F585" t="s">
        <v>797</v>
      </c>
      <c r="G585">
        <v>0</v>
      </c>
      <c r="I585" t="s">
        <v>756</v>
      </c>
      <c r="J585">
        <v>0</v>
      </c>
      <c r="L585" t="s">
        <v>757</v>
      </c>
      <c r="M585">
        <v>0</v>
      </c>
    </row>
    <row r="586" spans="1:13">
      <c r="A586" t="s">
        <v>753</v>
      </c>
      <c r="B586" s="150">
        <v>0</v>
      </c>
      <c r="C586" t="s">
        <v>754</v>
      </c>
      <c r="D586" s="150">
        <v>0</v>
      </c>
      <c r="E586" t="s">
        <v>288</v>
      </c>
      <c r="F586" t="s">
        <v>798</v>
      </c>
      <c r="G586">
        <v>0</v>
      </c>
      <c r="I586" t="s">
        <v>756</v>
      </c>
      <c r="J586">
        <v>0</v>
      </c>
      <c r="L586" t="s">
        <v>757</v>
      </c>
      <c r="M586">
        <v>0</v>
      </c>
    </row>
    <row r="587" spans="1:13">
      <c r="A587" t="s">
        <v>753</v>
      </c>
      <c r="B587" s="150">
        <v>0</v>
      </c>
      <c r="C587" t="s">
        <v>754</v>
      </c>
      <c r="D587" s="150">
        <v>0</v>
      </c>
      <c r="E587" t="s">
        <v>288</v>
      </c>
      <c r="F587" t="s">
        <v>799</v>
      </c>
      <c r="G587">
        <v>0</v>
      </c>
      <c r="I587" t="s">
        <v>756</v>
      </c>
      <c r="J587">
        <v>0</v>
      </c>
      <c r="L587" t="s">
        <v>757</v>
      </c>
      <c r="M587">
        <v>0</v>
      </c>
    </row>
    <row r="588" spans="1:13">
      <c r="A588" t="s">
        <v>753</v>
      </c>
      <c r="B588" s="150">
        <v>0</v>
      </c>
      <c r="C588" t="s">
        <v>754</v>
      </c>
      <c r="D588" s="150">
        <v>0</v>
      </c>
      <c r="E588" t="s">
        <v>288</v>
      </c>
      <c r="F588" t="s">
        <v>800</v>
      </c>
      <c r="G588">
        <v>0</v>
      </c>
      <c r="I588" t="s">
        <v>756</v>
      </c>
      <c r="J588">
        <v>0</v>
      </c>
      <c r="L588" t="s">
        <v>757</v>
      </c>
      <c r="M588">
        <v>0</v>
      </c>
    </row>
    <row r="589" spans="1:13">
      <c r="A589" t="s">
        <v>753</v>
      </c>
      <c r="B589" s="150">
        <v>0</v>
      </c>
      <c r="C589" t="s">
        <v>754</v>
      </c>
      <c r="D589" s="150">
        <v>0</v>
      </c>
      <c r="E589" t="s">
        <v>288</v>
      </c>
      <c r="F589" t="s">
        <v>801</v>
      </c>
      <c r="G589">
        <v>0</v>
      </c>
      <c r="I589" t="s">
        <v>756</v>
      </c>
      <c r="J589">
        <v>0</v>
      </c>
      <c r="L589" t="s">
        <v>757</v>
      </c>
      <c r="M589">
        <v>0</v>
      </c>
    </row>
    <row r="590" spans="1:13">
      <c r="A590" t="s">
        <v>753</v>
      </c>
      <c r="B590" s="150">
        <v>0</v>
      </c>
      <c r="C590" t="s">
        <v>754</v>
      </c>
      <c r="D590" s="150">
        <v>0</v>
      </c>
      <c r="E590" t="s">
        <v>288</v>
      </c>
      <c r="F590" t="s">
        <v>802</v>
      </c>
      <c r="G590">
        <v>0</v>
      </c>
      <c r="I590" t="s">
        <v>756</v>
      </c>
      <c r="J590">
        <v>0</v>
      </c>
      <c r="L590" t="s">
        <v>757</v>
      </c>
      <c r="M590">
        <v>0</v>
      </c>
    </row>
    <row r="591" spans="1:13">
      <c r="A591" t="s">
        <v>753</v>
      </c>
      <c r="B591" s="150">
        <v>0</v>
      </c>
      <c r="C591" t="s">
        <v>754</v>
      </c>
      <c r="D591" s="150">
        <v>0</v>
      </c>
      <c r="E591" t="s">
        <v>288</v>
      </c>
      <c r="F591" t="s">
        <v>803</v>
      </c>
      <c r="G591">
        <v>0</v>
      </c>
      <c r="I591" t="s">
        <v>756</v>
      </c>
      <c r="J591">
        <v>0</v>
      </c>
      <c r="L591" t="s">
        <v>757</v>
      </c>
      <c r="M591">
        <v>0</v>
      </c>
    </row>
    <row r="592" spans="1:13">
      <c r="A592" t="s">
        <v>753</v>
      </c>
      <c r="B592" s="150">
        <v>0</v>
      </c>
      <c r="C592" t="s">
        <v>754</v>
      </c>
      <c r="D592" s="150">
        <v>0</v>
      </c>
      <c r="E592" t="s">
        <v>288</v>
      </c>
      <c r="F592" t="s">
        <v>804</v>
      </c>
      <c r="G592">
        <v>0</v>
      </c>
      <c r="I592" t="s">
        <v>756</v>
      </c>
      <c r="J592">
        <v>0</v>
      </c>
      <c r="L592" t="s">
        <v>757</v>
      </c>
      <c r="M592">
        <v>0</v>
      </c>
    </row>
    <row r="593" spans="1:13">
      <c r="A593" t="s">
        <v>753</v>
      </c>
      <c r="B593" s="150">
        <v>0</v>
      </c>
      <c r="C593" t="s">
        <v>754</v>
      </c>
      <c r="D593" s="150">
        <v>0</v>
      </c>
      <c r="E593" t="s">
        <v>288</v>
      </c>
      <c r="F593" t="s">
        <v>805</v>
      </c>
      <c r="G593">
        <v>0</v>
      </c>
      <c r="I593" t="s">
        <v>756</v>
      </c>
      <c r="J593">
        <v>0</v>
      </c>
      <c r="L593" t="s">
        <v>757</v>
      </c>
      <c r="M593">
        <v>0</v>
      </c>
    </row>
    <row r="594" spans="1:13">
      <c r="A594" t="s">
        <v>753</v>
      </c>
      <c r="B594" s="150">
        <v>0</v>
      </c>
      <c r="C594" t="s">
        <v>754</v>
      </c>
      <c r="D594" s="150">
        <v>0</v>
      </c>
      <c r="E594" t="s">
        <v>288</v>
      </c>
      <c r="F594" t="s">
        <v>806</v>
      </c>
      <c r="G594">
        <v>0</v>
      </c>
      <c r="I594" t="s">
        <v>756</v>
      </c>
      <c r="J594">
        <v>0</v>
      </c>
      <c r="L594" t="s">
        <v>757</v>
      </c>
      <c r="M594">
        <v>0</v>
      </c>
    </row>
    <row r="595" spans="1:13">
      <c r="A595" t="s">
        <v>753</v>
      </c>
      <c r="B595" s="150">
        <v>0</v>
      </c>
      <c r="C595" t="s">
        <v>807</v>
      </c>
      <c r="D595" s="150">
        <v>0</v>
      </c>
      <c r="E595" t="s">
        <v>288</v>
      </c>
      <c r="F595" t="s">
        <v>755</v>
      </c>
      <c r="G595">
        <v>0</v>
      </c>
      <c r="I595" t="s">
        <v>808</v>
      </c>
      <c r="J595">
        <v>0</v>
      </c>
      <c r="L595" t="s">
        <v>757</v>
      </c>
      <c r="M595">
        <v>0</v>
      </c>
    </row>
    <row r="596" spans="1:13">
      <c r="A596" t="s">
        <v>753</v>
      </c>
      <c r="B596" s="150">
        <v>0</v>
      </c>
      <c r="C596" t="s">
        <v>807</v>
      </c>
      <c r="D596" s="150">
        <v>0</v>
      </c>
      <c r="E596" t="s">
        <v>288</v>
      </c>
      <c r="F596" t="s">
        <v>758</v>
      </c>
      <c r="G596">
        <v>0</v>
      </c>
      <c r="I596" t="s">
        <v>808</v>
      </c>
      <c r="J596">
        <v>0</v>
      </c>
      <c r="L596" t="s">
        <v>757</v>
      </c>
      <c r="M596">
        <v>0</v>
      </c>
    </row>
    <row r="597" spans="1:13">
      <c r="A597" t="s">
        <v>753</v>
      </c>
      <c r="B597" s="150">
        <v>0</v>
      </c>
      <c r="C597" t="s">
        <v>807</v>
      </c>
      <c r="D597" s="150">
        <v>0</v>
      </c>
      <c r="E597" t="s">
        <v>288</v>
      </c>
      <c r="F597" t="s">
        <v>759</v>
      </c>
      <c r="G597">
        <v>0</v>
      </c>
      <c r="I597" t="s">
        <v>808</v>
      </c>
      <c r="J597">
        <v>0</v>
      </c>
      <c r="L597" t="s">
        <v>757</v>
      </c>
      <c r="M597">
        <v>0</v>
      </c>
    </row>
    <row r="598" spans="1:13">
      <c r="A598" t="s">
        <v>753</v>
      </c>
      <c r="B598" s="150">
        <v>0</v>
      </c>
      <c r="C598" t="s">
        <v>807</v>
      </c>
      <c r="D598" s="150">
        <v>0</v>
      </c>
      <c r="E598" t="s">
        <v>288</v>
      </c>
      <c r="F598" t="s">
        <v>760</v>
      </c>
      <c r="G598">
        <v>0</v>
      </c>
      <c r="I598" t="s">
        <v>808</v>
      </c>
      <c r="J598">
        <v>0</v>
      </c>
      <c r="L598" t="s">
        <v>757</v>
      </c>
      <c r="M598">
        <v>0</v>
      </c>
    </row>
    <row r="599" spans="1:13">
      <c r="A599" t="s">
        <v>753</v>
      </c>
      <c r="B599" s="150">
        <v>0</v>
      </c>
      <c r="C599" t="s">
        <v>807</v>
      </c>
      <c r="D599" s="150">
        <v>0</v>
      </c>
      <c r="E599" t="s">
        <v>288</v>
      </c>
      <c r="F599" t="s">
        <v>761</v>
      </c>
      <c r="G599">
        <v>0</v>
      </c>
      <c r="I599" t="s">
        <v>808</v>
      </c>
      <c r="J599">
        <v>0</v>
      </c>
      <c r="L599" t="s">
        <v>757</v>
      </c>
      <c r="M599">
        <v>0</v>
      </c>
    </row>
    <row r="600" spans="1:13">
      <c r="A600" t="s">
        <v>753</v>
      </c>
      <c r="B600" s="150">
        <v>0</v>
      </c>
      <c r="C600" t="s">
        <v>807</v>
      </c>
      <c r="D600" s="150">
        <v>0</v>
      </c>
      <c r="E600" t="s">
        <v>288</v>
      </c>
      <c r="F600" t="s">
        <v>762</v>
      </c>
      <c r="G600">
        <v>0</v>
      </c>
      <c r="I600" t="s">
        <v>808</v>
      </c>
      <c r="J600">
        <v>0</v>
      </c>
      <c r="L600" t="s">
        <v>757</v>
      </c>
      <c r="M600">
        <v>0</v>
      </c>
    </row>
    <row r="601" spans="1:13">
      <c r="A601" t="s">
        <v>753</v>
      </c>
      <c r="B601" s="150">
        <v>0</v>
      </c>
      <c r="C601" t="s">
        <v>807</v>
      </c>
      <c r="D601" s="150">
        <v>0</v>
      </c>
      <c r="E601" t="s">
        <v>288</v>
      </c>
      <c r="F601" t="s">
        <v>763</v>
      </c>
      <c r="G601">
        <v>0</v>
      </c>
      <c r="I601" t="s">
        <v>808</v>
      </c>
      <c r="J601">
        <v>0</v>
      </c>
      <c r="L601" t="s">
        <v>757</v>
      </c>
      <c r="M601">
        <v>0</v>
      </c>
    </row>
    <row r="602" spans="1:13">
      <c r="A602" t="s">
        <v>753</v>
      </c>
      <c r="B602" s="150">
        <v>0</v>
      </c>
      <c r="C602" t="s">
        <v>807</v>
      </c>
      <c r="D602" s="150">
        <v>0</v>
      </c>
      <c r="E602" t="s">
        <v>288</v>
      </c>
      <c r="F602" t="s">
        <v>764</v>
      </c>
      <c r="G602">
        <v>0</v>
      </c>
      <c r="I602" t="s">
        <v>808</v>
      </c>
      <c r="J602">
        <v>0</v>
      </c>
      <c r="L602" t="s">
        <v>757</v>
      </c>
      <c r="M602">
        <v>0</v>
      </c>
    </row>
    <row r="603" spans="1:13">
      <c r="A603" t="s">
        <v>753</v>
      </c>
      <c r="B603" s="150">
        <v>0</v>
      </c>
      <c r="C603" t="s">
        <v>807</v>
      </c>
      <c r="D603" s="150">
        <v>0</v>
      </c>
      <c r="E603" t="s">
        <v>288</v>
      </c>
      <c r="F603" t="s">
        <v>765</v>
      </c>
      <c r="G603">
        <v>0</v>
      </c>
      <c r="I603" t="s">
        <v>808</v>
      </c>
      <c r="J603">
        <v>0</v>
      </c>
      <c r="L603" t="s">
        <v>757</v>
      </c>
      <c r="M603">
        <v>0</v>
      </c>
    </row>
    <row r="604" spans="1:13">
      <c r="A604" t="s">
        <v>753</v>
      </c>
      <c r="B604" s="150">
        <v>0</v>
      </c>
      <c r="C604" t="s">
        <v>807</v>
      </c>
      <c r="D604" s="150">
        <v>0</v>
      </c>
      <c r="E604" t="s">
        <v>288</v>
      </c>
      <c r="F604" t="s">
        <v>766</v>
      </c>
      <c r="G604">
        <v>0</v>
      </c>
      <c r="I604" t="s">
        <v>808</v>
      </c>
      <c r="J604">
        <v>0</v>
      </c>
      <c r="L604" t="s">
        <v>757</v>
      </c>
      <c r="M604">
        <v>0</v>
      </c>
    </row>
    <row r="605" spans="1:13">
      <c r="A605" t="s">
        <v>753</v>
      </c>
      <c r="B605" s="150">
        <v>0</v>
      </c>
      <c r="C605" t="s">
        <v>807</v>
      </c>
      <c r="D605" s="150">
        <v>0</v>
      </c>
      <c r="E605" t="s">
        <v>288</v>
      </c>
      <c r="F605" t="s">
        <v>767</v>
      </c>
      <c r="G605">
        <v>0</v>
      </c>
      <c r="I605" t="s">
        <v>808</v>
      </c>
      <c r="J605">
        <v>0</v>
      </c>
      <c r="L605" t="s">
        <v>757</v>
      </c>
      <c r="M605">
        <v>0</v>
      </c>
    </row>
    <row r="606" spans="1:13">
      <c r="A606" t="s">
        <v>753</v>
      </c>
      <c r="B606" s="150">
        <v>0</v>
      </c>
      <c r="C606" t="s">
        <v>807</v>
      </c>
      <c r="D606" s="150">
        <v>0</v>
      </c>
      <c r="E606" t="s">
        <v>288</v>
      </c>
      <c r="F606" t="s">
        <v>768</v>
      </c>
      <c r="G606">
        <v>0</v>
      </c>
      <c r="I606" t="s">
        <v>808</v>
      </c>
      <c r="J606">
        <v>0</v>
      </c>
      <c r="L606" t="s">
        <v>757</v>
      </c>
      <c r="M606">
        <v>0</v>
      </c>
    </row>
    <row r="607" spans="1:13">
      <c r="A607" t="s">
        <v>753</v>
      </c>
      <c r="B607" s="150">
        <v>0</v>
      </c>
      <c r="C607" t="s">
        <v>807</v>
      </c>
      <c r="D607" s="150">
        <v>0</v>
      </c>
      <c r="E607" t="s">
        <v>288</v>
      </c>
      <c r="F607" t="s">
        <v>769</v>
      </c>
      <c r="G607">
        <v>0</v>
      </c>
      <c r="I607" t="s">
        <v>808</v>
      </c>
      <c r="J607">
        <v>0</v>
      </c>
      <c r="L607" t="s">
        <v>757</v>
      </c>
      <c r="M607">
        <v>0</v>
      </c>
    </row>
    <row r="608" spans="1:13">
      <c r="A608" t="s">
        <v>753</v>
      </c>
      <c r="B608" s="150">
        <v>0</v>
      </c>
      <c r="C608" t="s">
        <v>807</v>
      </c>
      <c r="D608" s="150">
        <v>0</v>
      </c>
      <c r="E608" t="s">
        <v>288</v>
      </c>
      <c r="F608" t="s">
        <v>770</v>
      </c>
      <c r="G608">
        <v>0</v>
      </c>
      <c r="I608" t="s">
        <v>808</v>
      </c>
      <c r="J608">
        <v>0</v>
      </c>
      <c r="L608" t="s">
        <v>757</v>
      </c>
      <c r="M608">
        <v>0</v>
      </c>
    </row>
    <row r="609" spans="1:13">
      <c r="A609" t="s">
        <v>753</v>
      </c>
      <c r="B609" s="150">
        <v>0</v>
      </c>
      <c r="C609" t="s">
        <v>807</v>
      </c>
      <c r="D609" s="150">
        <v>0</v>
      </c>
      <c r="E609" t="s">
        <v>288</v>
      </c>
      <c r="F609" t="s">
        <v>771</v>
      </c>
      <c r="G609">
        <v>0</v>
      </c>
      <c r="I609" t="s">
        <v>808</v>
      </c>
      <c r="J609">
        <v>0</v>
      </c>
      <c r="L609" t="s">
        <v>757</v>
      </c>
      <c r="M609">
        <v>0</v>
      </c>
    </row>
    <row r="610" spans="1:13">
      <c r="A610" t="s">
        <v>753</v>
      </c>
      <c r="B610" s="150">
        <v>0</v>
      </c>
      <c r="C610" t="s">
        <v>807</v>
      </c>
      <c r="D610" s="150">
        <v>0</v>
      </c>
      <c r="E610" t="s">
        <v>288</v>
      </c>
      <c r="F610" t="s">
        <v>772</v>
      </c>
      <c r="G610">
        <v>0</v>
      </c>
      <c r="I610" t="s">
        <v>808</v>
      </c>
      <c r="J610">
        <v>0</v>
      </c>
      <c r="L610" t="s">
        <v>757</v>
      </c>
      <c r="M610">
        <v>0</v>
      </c>
    </row>
    <row r="611" spans="1:13">
      <c r="A611" t="s">
        <v>753</v>
      </c>
      <c r="B611" s="150">
        <v>0</v>
      </c>
      <c r="C611" t="s">
        <v>807</v>
      </c>
      <c r="D611" s="150">
        <v>0</v>
      </c>
      <c r="E611" t="s">
        <v>288</v>
      </c>
      <c r="F611" t="s">
        <v>773</v>
      </c>
      <c r="G611">
        <v>0</v>
      </c>
      <c r="I611" t="s">
        <v>808</v>
      </c>
      <c r="J611">
        <v>0</v>
      </c>
      <c r="L611" t="s">
        <v>757</v>
      </c>
      <c r="M611">
        <v>0</v>
      </c>
    </row>
    <row r="612" spans="1:13">
      <c r="A612" t="s">
        <v>753</v>
      </c>
      <c r="B612" s="150">
        <v>0</v>
      </c>
      <c r="C612" t="s">
        <v>807</v>
      </c>
      <c r="D612" s="150">
        <v>0</v>
      </c>
      <c r="E612" t="s">
        <v>288</v>
      </c>
      <c r="F612" t="s">
        <v>774</v>
      </c>
      <c r="G612">
        <v>0</v>
      </c>
      <c r="I612" t="s">
        <v>808</v>
      </c>
      <c r="J612">
        <v>0</v>
      </c>
      <c r="L612" t="s">
        <v>757</v>
      </c>
      <c r="M612">
        <v>0</v>
      </c>
    </row>
    <row r="613" spans="1:13">
      <c r="A613" t="s">
        <v>753</v>
      </c>
      <c r="B613" s="150">
        <v>0</v>
      </c>
      <c r="C613" t="s">
        <v>807</v>
      </c>
      <c r="D613" s="150">
        <v>0</v>
      </c>
      <c r="E613" t="s">
        <v>288</v>
      </c>
      <c r="F613" t="s">
        <v>775</v>
      </c>
      <c r="G613">
        <v>0</v>
      </c>
      <c r="I613" t="s">
        <v>808</v>
      </c>
      <c r="J613">
        <v>0</v>
      </c>
      <c r="L613" t="s">
        <v>757</v>
      </c>
      <c r="M613">
        <v>0</v>
      </c>
    </row>
    <row r="614" spans="1:13">
      <c r="A614" t="s">
        <v>753</v>
      </c>
      <c r="B614" s="150">
        <v>0</v>
      </c>
      <c r="C614" t="s">
        <v>807</v>
      </c>
      <c r="D614" s="150">
        <v>0</v>
      </c>
      <c r="E614" t="s">
        <v>288</v>
      </c>
      <c r="F614" t="s">
        <v>776</v>
      </c>
      <c r="G614">
        <v>0</v>
      </c>
      <c r="I614" t="s">
        <v>808</v>
      </c>
      <c r="J614">
        <v>0</v>
      </c>
      <c r="L614" t="s">
        <v>757</v>
      </c>
      <c r="M614">
        <v>0</v>
      </c>
    </row>
    <row r="615" spans="1:13">
      <c r="A615" t="s">
        <v>753</v>
      </c>
      <c r="B615" s="150">
        <v>0</v>
      </c>
      <c r="C615" t="s">
        <v>807</v>
      </c>
      <c r="D615" s="150">
        <v>0</v>
      </c>
      <c r="E615" t="s">
        <v>288</v>
      </c>
      <c r="F615" t="s">
        <v>777</v>
      </c>
      <c r="G615">
        <v>0</v>
      </c>
      <c r="I615" t="s">
        <v>808</v>
      </c>
      <c r="J615">
        <v>0</v>
      </c>
      <c r="L615" t="s">
        <v>757</v>
      </c>
      <c r="M615">
        <v>0</v>
      </c>
    </row>
    <row r="616" spans="1:13">
      <c r="A616" t="s">
        <v>753</v>
      </c>
      <c r="B616" s="150">
        <v>0</v>
      </c>
      <c r="C616" t="s">
        <v>807</v>
      </c>
      <c r="D616" s="150">
        <v>0</v>
      </c>
      <c r="E616" t="s">
        <v>288</v>
      </c>
      <c r="F616" t="s">
        <v>778</v>
      </c>
      <c r="G616">
        <v>0</v>
      </c>
      <c r="I616" t="s">
        <v>808</v>
      </c>
      <c r="J616">
        <v>0</v>
      </c>
      <c r="L616" t="s">
        <v>757</v>
      </c>
      <c r="M616">
        <v>0</v>
      </c>
    </row>
    <row r="617" spans="1:13">
      <c r="A617" t="s">
        <v>753</v>
      </c>
      <c r="B617" s="150">
        <v>0</v>
      </c>
      <c r="C617" t="s">
        <v>807</v>
      </c>
      <c r="D617" s="150">
        <v>0</v>
      </c>
      <c r="E617" t="s">
        <v>288</v>
      </c>
      <c r="F617" t="s">
        <v>779</v>
      </c>
      <c r="G617">
        <v>0</v>
      </c>
      <c r="I617" t="s">
        <v>808</v>
      </c>
      <c r="J617">
        <v>0</v>
      </c>
      <c r="L617" t="s">
        <v>757</v>
      </c>
      <c r="M617">
        <v>0</v>
      </c>
    </row>
    <row r="618" spans="1:13">
      <c r="A618" t="s">
        <v>753</v>
      </c>
      <c r="B618" s="150">
        <v>0</v>
      </c>
      <c r="C618" t="s">
        <v>807</v>
      </c>
      <c r="D618" s="150">
        <v>0</v>
      </c>
      <c r="E618" t="s">
        <v>288</v>
      </c>
      <c r="F618" t="s">
        <v>780</v>
      </c>
      <c r="G618">
        <v>0</v>
      </c>
      <c r="I618" t="s">
        <v>808</v>
      </c>
      <c r="J618">
        <v>0</v>
      </c>
      <c r="L618" t="s">
        <v>757</v>
      </c>
      <c r="M618">
        <v>0</v>
      </c>
    </row>
    <row r="619" spans="1:13">
      <c r="A619" t="s">
        <v>753</v>
      </c>
      <c r="B619" s="150">
        <v>0</v>
      </c>
      <c r="C619" t="s">
        <v>807</v>
      </c>
      <c r="D619" s="150">
        <v>0</v>
      </c>
      <c r="E619" t="s">
        <v>288</v>
      </c>
      <c r="F619" t="s">
        <v>781</v>
      </c>
      <c r="G619">
        <v>0</v>
      </c>
      <c r="I619" t="s">
        <v>808</v>
      </c>
      <c r="J619">
        <v>0</v>
      </c>
      <c r="L619" t="s">
        <v>757</v>
      </c>
      <c r="M619">
        <v>0</v>
      </c>
    </row>
    <row r="620" spans="1:13">
      <c r="A620" t="s">
        <v>753</v>
      </c>
      <c r="B620" s="150">
        <v>0</v>
      </c>
      <c r="C620" t="s">
        <v>807</v>
      </c>
      <c r="D620" s="150">
        <v>0</v>
      </c>
      <c r="E620" t="s">
        <v>288</v>
      </c>
      <c r="F620" t="s">
        <v>782</v>
      </c>
      <c r="G620">
        <v>0</v>
      </c>
      <c r="I620" t="s">
        <v>808</v>
      </c>
      <c r="J620">
        <v>0</v>
      </c>
      <c r="L620" t="s">
        <v>757</v>
      </c>
      <c r="M620">
        <v>0</v>
      </c>
    </row>
    <row r="621" spans="1:13">
      <c r="A621" t="s">
        <v>753</v>
      </c>
      <c r="B621" s="150">
        <v>0</v>
      </c>
      <c r="C621" t="s">
        <v>807</v>
      </c>
      <c r="D621" s="150">
        <v>0</v>
      </c>
      <c r="E621" t="s">
        <v>288</v>
      </c>
      <c r="F621" t="s">
        <v>783</v>
      </c>
      <c r="G621">
        <v>0</v>
      </c>
      <c r="I621" t="s">
        <v>808</v>
      </c>
      <c r="J621">
        <v>0</v>
      </c>
      <c r="L621" t="s">
        <v>757</v>
      </c>
      <c r="M621">
        <v>0</v>
      </c>
    </row>
    <row r="622" spans="1:13">
      <c r="A622" t="s">
        <v>753</v>
      </c>
      <c r="B622" s="150">
        <v>0</v>
      </c>
      <c r="C622" t="s">
        <v>807</v>
      </c>
      <c r="D622" s="150">
        <v>0</v>
      </c>
      <c r="E622" t="s">
        <v>288</v>
      </c>
      <c r="F622" t="s">
        <v>784</v>
      </c>
      <c r="G622">
        <v>0</v>
      </c>
      <c r="I622" t="s">
        <v>808</v>
      </c>
      <c r="J622">
        <v>0</v>
      </c>
      <c r="L622" t="s">
        <v>757</v>
      </c>
      <c r="M622">
        <v>0</v>
      </c>
    </row>
    <row r="623" spans="1:13">
      <c r="A623" t="s">
        <v>753</v>
      </c>
      <c r="B623" s="150">
        <v>0</v>
      </c>
      <c r="C623" t="s">
        <v>807</v>
      </c>
      <c r="D623" s="150">
        <v>0</v>
      </c>
      <c r="E623" t="s">
        <v>288</v>
      </c>
      <c r="F623" t="s">
        <v>785</v>
      </c>
      <c r="G623">
        <v>0</v>
      </c>
      <c r="I623" t="s">
        <v>808</v>
      </c>
      <c r="J623">
        <v>0</v>
      </c>
      <c r="L623" t="s">
        <v>757</v>
      </c>
      <c r="M623">
        <v>0</v>
      </c>
    </row>
    <row r="624" spans="1:13">
      <c r="A624" t="s">
        <v>753</v>
      </c>
      <c r="B624" s="150">
        <v>0</v>
      </c>
      <c r="C624" t="s">
        <v>807</v>
      </c>
      <c r="D624" s="150">
        <v>0</v>
      </c>
      <c r="E624" t="s">
        <v>288</v>
      </c>
      <c r="F624" t="s">
        <v>786</v>
      </c>
      <c r="G624">
        <v>0</v>
      </c>
      <c r="I624" t="s">
        <v>808</v>
      </c>
      <c r="J624">
        <v>0</v>
      </c>
      <c r="L624" t="s">
        <v>757</v>
      </c>
      <c r="M624">
        <v>0</v>
      </c>
    </row>
    <row r="625" spans="1:13">
      <c r="A625" t="s">
        <v>753</v>
      </c>
      <c r="B625" s="150">
        <v>0</v>
      </c>
      <c r="C625" t="s">
        <v>807</v>
      </c>
      <c r="D625" s="150">
        <v>0</v>
      </c>
      <c r="E625" t="s">
        <v>288</v>
      </c>
      <c r="F625" t="s">
        <v>787</v>
      </c>
      <c r="G625">
        <v>0</v>
      </c>
      <c r="I625" t="s">
        <v>808</v>
      </c>
      <c r="J625">
        <v>0</v>
      </c>
      <c r="L625" t="s">
        <v>757</v>
      </c>
      <c r="M625">
        <v>0</v>
      </c>
    </row>
    <row r="626" spans="1:13">
      <c r="A626" t="s">
        <v>753</v>
      </c>
      <c r="B626" s="150">
        <v>0</v>
      </c>
      <c r="C626" t="s">
        <v>807</v>
      </c>
      <c r="D626" s="150">
        <v>0</v>
      </c>
      <c r="E626" t="s">
        <v>288</v>
      </c>
      <c r="F626" t="s">
        <v>788</v>
      </c>
      <c r="G626">
        <v>0</v>
      </c>
      <c r="I626" t="s">
        <v>808</v>
      </c>
      <c r="J626">
        <v>0</v>
      </c>
      <c r="L626" t="s">
        <v>757</v>
      </c>
      <c r="M626">
        <v>0</v>
      </c>
    </row>
    <row r="627" spans="1:13">
      <c r="A627" t="s">
        <v>753</v>
      </c>
      <c r="B627" s="150">
        <v>0</v>
      </c>
      <c r="C627" t="s">
        <v>807</v>
      </c>
      <c r="D627" s="150">
        <v>0</v>
      </c>
      <c r="E627" t="s">
        <v>288</v>
      </c>
      <c r="F627" t="s">
        <v>789</v>
      </c>
      <c r="G627">
        <v>0</v>
      </c>
      <c r="I627" t="s">
        <v>808</v>
      </c>
      <c r="J627">
        <v>0</v>
      </c>
      <c r="L627" t="s">
        <v>757</v>
      </c>
      <c r="M627">
        <v>0</v>
      </c>
    </row>
    <row r="628" spans="1:13">
      <c r="A628" t="s">
        <v>753</v>
      </c>
      <c r="B628" s="150">
        <v>0</v>
      </c>
      <c r="C628" t="s">
        <v>807</v>
      </c>
      <c r="D628" s="150">
        <v>0</v>
      </c>
      <c r="E628" t="s">
        <v>288</v>
      </c>
      <c r="F628" t="s">
        <v>790</v>
      </c>
      <c r="G628">
        <v>0</v>
      </c>
      <c r="I628" t="s">
        <v>808</v>
      </c>
      <c r="J628">
        <v>0</v>
      </c>
      <c r="L628" t="s">
        <v>757</v>
      </c>
      <c r="M628">
        <v>0</v>
      </c>
    </row>
    <row r="629" spans="1:13">
      <c r="A629" t="s">
        <v>753</v>
      </c>
      <c r="B629" s="150">
        <v>0</v>
      </c>
      <c r="C629" t="s">
        <v>807</v>
      </c>
      <c r="D629" s="150">
        <v>0</v>
      </c>
      <c r="E629" t="s">
        <v>288</v>
      </c>
      <c r="F629" t="s">
        <v>791</v>
      </c>
      <c r="G629">
        <v>0</v>
      </c>
      <c r="I629" t="s">
        <v>808</v>
      </c>
      <c r="J629">
        <v>0</v>
      </c>
      <c r="L629" t="s">
        <v>757</v>
      </c>
      <c r="M629">
        <v>0</v>
      </c>
    </row>
    <row r="630" spans="1:13">
      <c r="A630" t="s">
        <v>753</v>
      </c>
      <c r="B630" s="150">
        <v>0</v>
      </c>
      <c r="C630" t="s">
        <v>807</v>
      </c>
      <c r="D630" s="150">
        <v>0</v>
      </c>
      <c r="E630" t="s">
        <v>288</v>
      </c>
      <c r="F630" t="s">
        <v>792</v>
      </c>
      <c r="G630">
        <v>0</v>
      </c>
      <c r="I630" t="s">
        <v>808</v>
      </c>
      <c r="J630">
        <v>0</v>
      </c>
      <c r="L630" t="s">
        <v>757</v>
      </c>
      <c r="M630">
        <v>0</v>
      </c>
    </row>
    <row r="631" spans="1:13">
      <c r="A631" t="s">
        <v>753</v>
      </c>
      <c r="B631" s="150">
        <v>0</v>
      </c>
      <c r="C631" t="s">
        <v>807</v>
      </c>
      <c r="D631" s="150">
        <v>0</v>
      </c>
      <c r="E631" t="s">
        <v>288</v>
      </c>
      <c r="F631" t="s">
        <v>793</v>
      </c>
      <c r="G631">
        <v>0</v>
      </c>
      <c r="I631" t="s">
        <v>808</v>
      </c>
      <c r="J631">
        <v>0</v>
      </c>
      <c r="L631" t="s">
        <v>757</v>
      </c>
      <c r="M631">
        <v>0</v>
      </c>
    </row>
    <row r="632" spans="1:13">
      <c r="A632" t="s">
        <v>753</v>
      </c>
      <c r="B632" s="150">
        <v>0</v>
      </c>
      <c r="C632" t="s">
        <v>807</v>
      </c>
      <c r="D632" s="150">
        <v>0</v>
      </c>
      <c r="E632" t="s">
        <v>288</v>
      </c>
      <c r="F632" t="s">
        <v>794</v>
      </c>
      <c r="G632">
        <v>0</v>
      </c>
      <c r="I632" t="s">
        <v>808</v>
      </c>
      <c r="J632">
        <v>0</v>
      </c>
      <c r="L632" t="s">
        <v>757</v>
      </c>
      <c r="M632">
        <v>0</v>
      </c>
    </row>
    <row r="633" spans="1:13">
      <c r="A633" t="s">
        <v>753</v>
      </c>
      <c r="B633" s="150">
        <v>0</v>
      </c>
      <c r="C633" t="s">
        <v>807</v>
      </c>
      <c r="D633" s="150">
        <v>0</v>
      </c>
      <c r="E633" t="s">
        <v>288</v>
      </c>
      <c r="F633" t="s">
        <v>795</v>
      </c>
      <c r="G633">
        <v>0</v>
      </c>
      <c r="I633" t="s">
        <v>808</v>
      </c>
      <c r="J633">
        <v>0</v>
      </c>
      <c r="L633" t="s">
        <v>757</v>
      </c>
      <c r="M633">
        <v>0</v>
      </c>
    </row>
    <row r="634" spans="1:13">
      <c r="A634" t="s">
        <v>753</v>
      </c>
      <c r="B634" s="150">
        <v>0</v>
      </c>
      <c r="C634" t="s">
        <v>807</v>
      </c>
      <c r="D634" s="150">
        <v>0</v>
      </c>
      <c r="E634" t="s">
        <v>288</v>
      </c>
      <c r="F634" t="s">
        <v>796</v>
      </c>
      <c r="G634">
        <v>0</v>
      </c>
      <c r="I634" t="s">
        <v>808</v>
      </c>
      <c r="J634">
        <v>0</v>
      </c>
      <c r="L634" t="s">
        <v>757</v>
      </c>
      <c r="M634">
        <v>0</v>
      </c>
    </row>
    <row r="635" spans="1:13">
      <c r="A635" t="s">
        <v>753</v>
      </c>
      <c r="B635" s="150">
        <v>0</v>
      </c>
      <c r="C635" t="s">
        <v>807</v>
      </c>
      <c r="D635" s="150">
        <v>0</v>
      </c>
      <c r="E635" t="s">
        <v>288</v>
      </c>
      <c r="F635" t="s">
        <v>797</v>
      </c>
      <c r="G635">
        <v>0</v>
      </c>
      <c r="I635" t="s">
        <v>808</v>
      </c>
      <c r="J635">
        <v>0</v>
      </c>
      <c r="L635" t="s">
        <v>757</v>
      </c>
      <c r="M635">
        <v>0</v>
      </c>
    </row>
    <row r="636" spans="1:13">
      <c r="A636" t="s">
        <v>753</v>
      </c>
      <c r="B636" s="150">
        <v>0</v>
      </c>
      <c r="C636" t="s">
        <v>807</v>
      </c>
      <c r="D636" s="150">
        <v>0</v>
      </c>
      <c r="E636" t="s">
        <v>288</v>
      </c>
      <c r="F636" t="s">
        <v>798</v>
      </c>
      <c r="G636">
        <v>0</v>
      </c>
      <c r="I636" t="s">
        <v>808</v>
      </c>
      <c r="J636">
        <v>0</v>
      </c>
      <c r="L636" t="s">
        <v>757</v>
      </c>
      <c r="M636">
        <v>0</v>
      </c>
    </row>
    <row r="637" spans="1:13">
      <c r="A637" t="s">
        <v>753</v>
      </c>
      <c r="B637" s="150">
        <v>0</v>
      </c>
      <c r="C637" t="s">
        <v>807</v>
      </c>
      <c r="D637" s="150">
        <v>0</v>
      </c>
      <c r="E637" t="s">
        <v>288</v>
      </c>
      <c r="F637" t="s">
        <v>799</v>
      </c>
      <c r="G637">
        <v>0</v>
      </c>
      <c r="I637" t="s">
        <v>808</v>
      </c>
      <c r="J637">
        <v>0</v>
      </c>
      <c r="L637" t="s">
        <v>757</v>
      </c>
      <c r="M637">
        <v>0</v>
      </c>
    </row>
    <row r="638" spans="1:13">
      <c r="A638" t="s">
        <v>753</v>
      </c>
      <c r="B638" s="150">
        <v>0</v>
      </c>
      <c r="C638" t="s">
        <v>807</v>
      </c>
      <c r="D638" s="150">
        <v>0</v>
      </c>
      <c r="E638" t="s">
        <v>288</v>
      </c>
      <c r="F638" t="s">
        <v>800</v>
      </c>
      <c r="G638">
        <v>0</v>
      </c>
      <c r="I638" t="s">
        <v>808</v>
      </c>
      <c r="J638">
        <v>0</v>
      </c>
      <c r="L638" t="s">
        <v>757</v>
      </c>
      <c r="M638">
        <v>0</v>
      </c>
    </row>
    <row r="639" spans="1:13">
      <c r="A639" t="s">
        <v>753</v>
      </c>
      <c r="B639" s="150">
        <v>0</v>
      </c>
      <c r="C639" t="s">
        <v>807</v>
      </c>
      <c r="D639" s="150">
        <v>0</v>
      </c>
      <c r="E639" t="s">
        <v>288</v>
      </c>
      <c r="F639" t="s">
        <v>801</v>
      </c>
      <c r="G639">
        <v>0</v>
      </c>
      <c r="I639" t="s">
        <v>808</v>
      </c>
      <c r="J639">
        <v>0</v>
      </c>
      <c r="L639" t="s">
        <v>757</v>
      </c>
      <c r="M639">
        <v>0</v>
      </c>
    </row>
    <row r="640" spans="1:13">
      <c r="A640" t="s">
        <v>753</v>
      </c>
      <c r="B640" s="150">
        <v>0</v>
      </c>
      <c r="C640" t="s">
        <v>807</v>
      </c>
      <c r="D640" s="150">
        <v>0</v>
      </c>
      <c r="E640" t="s">
        <v>288</v>
      </c>
      <c r="F640" t="s">
        <v>802</v>
      </c>
      <c r="G640">
        <v>0</v>
      </c>
      <c r="I640" t="s">
        <v>808</v>
      </c>
      <c r="J640">
        <v>0</v>
      </c>
      <c r="L640" t="s">
        <v>757</v>
      </c>
      <c r="M640">
        <v>0</v>
      </c>
    </row>
    <row r="641" spans="1:13">
      <c r="A641" t="s">
        <v>753</v>
      </c>
      <c r="B641" s="150">
        <v>0</v>
      </c>
      <c r="C641" t="s">
        <v>807</v>
      </c>
      <c r="D641" s="150">
        <v>0</v>
      </c>
      <c r="E641" t="s">
        <v>288</v>
      </c>
      <c r="F641" t="s">
        <v>803</v>
      </c>
      <c r="G641">
        <v>0</v>
      </c>
      <c r="I641" t="s">
        <v>808</v>
      </c>
      <c r="J641">
        <v>0</v>
      </c>
      <c r="L641" t="s">
        <v>757</v>
      </c>
      <c r="M641">
        <v>0</v>
      </c>
    </row>
    <row r="642" spans="1:13">
      <c r="A642" t="s">
        <v>753</v>
      </c>
      <c r="B642" s="150">
        <v>0</v>
      </c>
      <c r="C642" t="s">
        <v>807</v>
      </c>
      <c r="D642" s="150">
        <v>0</v>
      </c>
      <c r="E642" t="s">
        <v>288</v>
      </c>
      <c r="F642" t="s">
        <v>804</v>
      </c>
      <c r="G642">
        <v>0</v>
      </c>
      <c r="I642" t="s">
        <v>808</v>
      </c>
      <c r="J642">
        <v>0</v>
      </c>
      <c r="L642" t="s">
        <v>757</v>
      </c>
      <c r="M642">
        <v>0</v>
      </c>
    </row>
    <row r="643" spans="1:13">
      <c r="A643" t="s">
        <v>753</v>
      </c>
      <c r="B643" s="150">
        <v>0</v>
      </c>
      <c r="C643" t="s">
        <v>807</v>
      </c>
      <c r="D643" s="150">
        <v>0</v>
      </c>
      <c r="E643" t="s">
        <v>288</v>
      </c>
      <c r="F643" t="s">
        <v>805</v>
      </c>
      <c r="G643">
        <v>0</v>
      </c>
      <c r="I643" t="s">
        <v>808</v>
      </c>
      <c r="J643">
        <v>0</v>
      </c>
      <c r="L643" t="s">
        <v>757</v>
      </c>
      <c r="M643">
        <v>0</v>
      </c>
    </row>
    <row r="644" spans="1:13">
      <c r="A644" t="s">
        <v>753</v>
      </c>
      <c r="B644" s="150">
        <v>0</v>
      </c>
      <c r="C644" t="s">
        <v>807</v>
      </c>
      <c r="D644" s="150">
        <v>0</v>
      </c>
      <c r="E644" t="s">
        <v>288</v>
      </c>
      <c r="F644" t="s">
        <v>806</v>
      </c>
      <c r="G644">
        <v>0</v>
      </c>
      <c r="I644" t="s">
        <v>808</v>
      </c>
      <c r="J644">
        <v>0</v>
      </c>
      <c r="L644" t="s">
        <v>757</v>
      </c>
      <c r="M644">
        <v>0</v>
      </c>
    </row>
    <row r="646" spans="1:13">
      <c r="A646" t="s">
        <v>809</v>
      </c>
      <c r="B646" t="s">
        <v>810</v>
      </c>
      <c r="C646" t="s">
        <v>811</v>
      </c>
    </row>
    <row r="647" spans="1:13">
      <c r="A647" t="s">
        <v>812</v>
      </c>
      <c r="B647" t="s">
        <v>537</v>
      </c>
      <c r="C647">
        <v>2.04081632653061E-2</v>
      </c>
    </row>
    <row r="648" spans="1:13">
      <c r="A648" t="s">
        <v>812</v>
      </c>
      <c r="B648" t="s">
        <v>540</v>
      </c>
      <c r="C648">
        <v>0</v>
      </c>
    </row>
    <row r="649" spans="1:13">
      <c r="A649" t="s">
        <v>812</v>
      </c>
      <c r="B649" t="s">
        <v>541</v>
      </c>
      <c r="C649">
        <v>0</v>
      </c>
    </row>
    <row r="650" spans="1:13">
      <c r="A650" t="s">
        <v>812</v>
      </c>
      <c r="B650" t="s">
        <v>542</v>
      </c>
      <c r="C650">
        <v>2.04081632653061E-2</v>
      </c>
    </row>
    <row r="651" spans="1:13">
      <c r="A651" t="s">
        <v>812</v>
      </c>
      <c r="B651" t="s">
        <v>543</v>
      </c>
      <c r="C651">
        <v>8.1632653061224497E-2</v>
      </c>
    </row>
    <row r="652" spans="1:13">
      <c r="A652" t="s">
        <v>812</v>
      </c>
      <c r="B652" t="s">
        <v>544</v>
      </c>
      <c r="C652">
        <v>4.08163265306122E-2</v>
      </c>
    </row>
    <row r="653" spans="1:13">
      <c r="A653" t="s">
        <v>812</v>
      </c>
      <c r="B653" t="s">
        <v>545</v>
      </c>
      <c r="C653">
        <v>0.14285714285714299</v>
      </c>
    </row>
    <row r="654" spans="1:13">
      <c r="A654" t="s">
        <v>812</v>
      </c>
      <c r="B654" t="s">
        <v>546</v>
      </c>
      <c r="C654">
        <v>6.1224489795918401E-2</v>
      </c>
    </row>
    <row r="655" spans="1:13">
      <c r="A655" t="s">
        <v>812</v>
      </c>
      <c r="B655" t="s">
        <v>547</v>
      </c>
      <c r="C655">
        <v>0.183673469387755</v>
      </c>
    </row>
    <row r="656" spans="1:13">
      <c r="A656" t="s">
        <v>812</v>
      </c>
      <c r="B656" t="s">
        <v>548</v>
      </c>
      <c r="C656">
        <v>0</v>
      </c>
    </row>
    <row r="657" spans="1:3">
      <c r="A657" t="s">
        <v>812</v>
      </c>
      <c r="B657" t="s">
        <v>549</v>
      </c>
      <c r="C657">
        <v>4.08163265306122E-2</v>
      </c>
    </row>
    <row r="658" spans="1:3">
      <c r="A658" t="s">
        <v>812</v>
      </c>
      <c r="B658" t="s">
        <v>550</v>
      </c>
      <c r="C658">
        <v>4.08163265306122E-2</v>
      </c>
    </row>
    <row r="659" spans="1:3">
      <c r="A659" t="s">
        <v>812</v>
      </c>
      <c r="B659" t="s">
        <v>551</v>
      </c>
      <c r="C659">
        <v>0.122448979591837</v>
      </c>
    </row>
    <row r="660" spans="1:3">
      <c r="A660" t="s">
        <v>812</v>
      </c>
      <c r="B660" t="s">
        <v>552</v>
      </c>
      <c r="C660">
        <v>0.102040816326531</v>
      </c>
    </row>
    <row r="661" spans="1:3">
      <c r="A661" t="s">
        <v>812</v>
      </c>
      <c r="B661" t="s">
        <v>553</v>
      </c>
      <c r="C661">
        <v>0.102040816326531</v>
      </c>
    </row>
    <row r="662" spans="1:3">
      <c r="A662" t="s">
        <v>812</v>
      </c>
      <c r="B662" t="s">
        <v>554</v>
      </c>
      <c r="C662">
        <v>0</v>
      </c>
    </row>
    <row r="663" spans="1:3">
      <c r="A663" t="s">
        <v>812</v>
      </c>
      <c r="B663" t="s">
        <v>555</v>
      </c>
      <c r="C663">
        <v>0</v>
      </c>
    </row>
    <row r="664" spans="1:3">
      <c r="A664" t="s">
        <v>812</v>
      </c>
      <c r="B664" t="s">
        <v>556</v>
      </c>
      <c r="C664">
        <v>0</v>
      </c>
    </row>
    <row r="665" spans="1:3">
      <c r="A665" t="s">
        <v>812</v>
      </c>
      <c r="B665" t="s">
        <v>557</v>
      </c>
      <c r="C665">
        <v>4.08163265306122E-2</v>
      </c>
    </row>
    <row r="667" spans="1:3">
      <c r="A667" t="s">
        <v>809</v>
      </c>
      <c r="B667" t="s">
        <v>813</v>
      </c>
      <c r="C667" t="s">
        <v>814</v>
      </c>
    </row>
    <row r="668" spans="1:3">
      <c r="A668" t="s">
        <v>812</v>
      </c>
      <c r="B668" t="s">
        <v>313</v>
      </c>
      <c r="C668">
        <v>0</v>
      </c>
    </row>
    <row r="669" spans="1:3">
      <c r="A669" t="s">
        <v>812</v>
      </c>
      <c r="B669" t="s">
        <v>315</v>
      </c>
      <c r="C669">
        <v>0</v>
      </c>
    </row>
    <row r="670" spans="1:3">
      <c r="A670" t="s">
        <v>812</v>
      </c>
      <c r="B670" t="s">
        <v>316</v>
      </c>
      <c r="C670">
        <v>1.4705882352941201E-2</v>
      </c>
    </row>
    <row r="671" spans="1:3">
      <c r="A671" t="s">
        <v>812</v>
      </c>
      <c r="B671" t="s">
        <v>317</v>
      </c>
      <c r="C671">
        <v>1.4705882352941201E-2</v>
      </c>
    </row>
    <row r="672" spans="1:3">
      <c r="A672" t="s">
        <v>812</v>
      </c>
      <c r="B672" t="s">
        <v>318</v>
      </c>
      <c r="C672">
        <v>1.4705882352941201E-2</v>
      </c>
    </row>
    <row r="673" spans="1:3">
      <c r="A673" t="s">
        <v>812</v>
      </c>
      <c r="B673" t="s">
        <v>319</v>
      </c>
      <c r="C673">
        <v>2.9411764705882401E-2</v>
      </c>
    </row>
    <row r="674" spans="1:3">
      <c r="A674" t="s">
        <v>812</v>
      </c>
      <c r="B674" t="s">
        <v>320</v>
      </c>
      <c r="C674">
        <v>2.9411764705882401E-2</v>
      </c>
    </row>
    <row r="675" spans="1:3">
      <c r="A675" t="s">
        <v>812</v>
      </c>
      <c r="B675" t="s">
        <v>321</v>
      </c>
      <c r="C675">
        <v>8.8235294117647106E-2</v>
      </c>
    </row>
    <row r="676" spans="1:3">
      <c r="A676" t="s">
        <v>812</v>
      </c>
      <c r="B676" t="s">
        <v>322</v>
      </c>
      <c r="C676">
        <v>7.3529411764705899E-2</v>
      </c>
    </row>
    <row r="677" spans="1:3">
      <c r="A677" t="s">
        <v>812</v>
      </c>
      <c r="B677" t="s">
        <v>323</v>
      </c>
      <c r="C677">
        <v>8.8235294117647106E-2</v>
      </c>
    </row>
    <row r="678" spans="1:3">
      <c r="A678" t="s">
        <v>812</v>
      </c>
      <c r="B678" t="s">
        <v>324</v>
      </c>
      <c r="C678">
        <v>7.3529411764705899E-2</v>
      </c>
    </row>
    <row r="679" spans="1:3">
      <c r="A679" t="s">
        <v>812</v>
      </c>
      <c r="B679" t="s">
        <v>325</v>
      </c>
      <c r="C679">
        <v>0.11764705882352899</v>
      </c>
    </row>
    <row r="680" spans="1:3">
      <c r="A680" t="s">
        <v>812</v>
      </c>
      <c r="B680" t="s">
        <v>326</v>
      </c>
      <c r="C680">
        <v>7.3529411764705899E-2</v>
      </c>
    </row>
    <row r="681" spans="1:3">
      <c r="A681" t="s">
        <v>812</v>
      </c>
      <c r="B681" t="s">
        <v>327</v>
      </c>
      <c r="C681">
        <v>2.9411764705882401E-2</v>
      </c>
    </row>
    <row r="682" spans="1:3">
      <c r="A682" t="s">
        <v>812</v>
      </c>
      <c r="B682" t="s">
        <v>328</v>
      </c>
      <c r="C682">
        <v>2.9411764705882401E-2</v>
      </c>
    </row>
    <row r="683" spans="1:3">
      <c r="A683" t="s">
        <v>812</v>
      </c>
      <c r="B683" t="s">
        <v>329</v>
      </c>
      <c r="C683">
        <v>4.4117647058823498E-2</v>
      </c>
    </row>
    <row r="684" spans="1:3">
      <c r="A684" t="s">
        <v>812</v>
      </c>
      <c r="B684" t="s">
        <v>330</v>
      </c>
      <c r="C684">
        <v>4.4117647058823498E-2</v>
      </c>
    </row>
    <row r="685" spans="1:3">
      <c r="A685" t="s">
        <v>812</v>
      </c>
      <c r="B685" t="s">
        <v>331</v>
      </c>
      <c r="C685">
        <v>2.9411764705882401E-2</v>
      </c>
    </row>
    <row r="686" spans="1:3">
      <c r="A686" t="s">
        <v>812</v>
      </c>
      <c r="B686" t="s">
        <v>332</v>
      </c>
      <c r="C686">
        <v>1.4705882352941201E-2</v>
      </c>
    </row>
    <row r="687" spans="1:3">
      <c r="A687" t="s">
        <v>812</v>
      </c>
      <c r="B687" t="s">
        <v>333</v>
      </c>
      <c r="C687">
        <v>4.4117647058823498E-2</v>
      </c>
    </row>
    <row r="688" spans="1:3">
      <c r="A688" t="s">
        <v>812</v>
      </c>
      <c r="B688" t="s">
        <v>334</v>
      </c>
      <c r="C688">
        <v>0</v>
      </c>
    </row>
    <row r="689" spans="1:3">
      <c r="A689" t="s">
        <v>812</v>
      </c>
      <c r="B689" t="s">
        <v>335</v>
      </c>
      <c r="C689">
        <v>0</v>
      </c>
    </row>
    <row r="690" spans="1:3">
      <c r="A690" t="s">
        <v>812</v>
      </c>
      <c r="B690" t="s">
        <v>336</v>
      </c>
      <c r="C690">
        <v>4.4117647058823498E-2</v>
      </c>
    </row>
    <row r="691" spans="1:3">
      <c r="A691" t="s">
        <v>812</v>
      </c>
      <c r="B691" t="s">
        <v>337</v>
      </c>
      <c r="C691">
        <v>1.4705882352941201E-2</v>
      </c>
    </row>
    <row r="692" spans="1:3">
      <c r="A692" t="s">
        <v>812</v>
      </c>
      <c r="B692" t="s">
        <v>338</v>
      </c>
      <c r="C692">
        <v>4.4117647058823498E-2</v>
      </c>
    </row>
    <row r="693" spans="1:3">
      <c r="A693" t="s">
        <v>812</v>
      </c>
      <c r="B693" t="s">
        <v>339</v>
      </c>
      <c r="C693">
        <v>1.4705882352941201E-2</v>
      </c>
    </row>
    <row r="694" spans="1:3">
      <c r="A694" t="s">
        <v>812</v>
      </c>
      <c r="B694" t="s">
        <v>340</v>
      </c>
      <c r="C694">
        <v>0</v>
      </c>
    </row>
    <row r="695" spans="1:3">
      <c r="A695" t="s">
        <v>812</v>
      </c>
      <c r="B695" t="s">
        <v>341</v>
      </c>
      <c r="C695">
        <v>0</v>
      </c>
    </row>
    <row r="696" spans="1:3">
      <c r="A696" t="s">
        <v>812</v>
      </c>
      <c r="B696" t="s">
        <v>342</v>
      </c>
      <c r="C696">
        <v>1.4705882352941201E-2</v>
      </c>
    </row>
    <row r="697" spans="1:3">
      <c r="A697" t="s">
        <v>812</v>
      </c>
      <c r="B697" t="s">
        <v>343</v>
      </c>
      <c r="C697">
        <v>0</v>
      </c>
    </row>
    <row r="698" spans="1:3">
      <c r="A698" t="s">
        <v>812</v>
      </c>
      <c r="B698" t="s">
        <v>344</v>
      </c>
      <c r="C698">
        <v>0</v>
      </c>
    </row>
    <row r="699" spans="1:3">
      <c r="A699" t="s">
        <v>812</v>
      </c>
      <c r="B699" t="s">
        <v>345</v>
      </c>
      <c r="C699">
        <v>1.4705882352941201E-2</v>
      </c>
    </row>
    <row r="700" spans="1:3">
      <c r="A700" t="s">
        <v>812</v>
      </c>
      <c r="B700" t="s">
        <v>346</v>
      </c>
      <c r="C700">
        <v>0</v>
      </c>
    </row>
    <row r="701" spans="1:3">
      <c r="A701" t="s">
        <v>812</v>
      </c>
      <c r="B701" t="s">
        <v>347</v>
      </c>
      <c r="C701">
        <v>0</v>
      </c>
    </row>
    <row r="702" spans="1:3">
      <c r="A702" t="s">
        <v>812</v>
      </c>
      <c r="B702" t="s">
        <v>348</v>
      </c>
      <c r="C702">
        <v>0</v>
      </c>
    </row>
    <row r="703" spans="1:3">
      <c r="A703" t="s">
        <v>812</v>
      </c>
      <c r="B703" t="s">
        <v>349</v>
      </c>
      <c r="C703">
        <v>0</v>
      </c>
    </row>
    <row r="704" spans="1:3">
      <c r="A704" t="s">
        <v>812</v>
      </c>
      <c r="B704" t="s">
        <v>350</v>
      </c>
      <c r="C704">
        <v>0</v>
      </c>
    </row>
    <row r="705" spans="1:3">
      <c r="A705" t="s">
        <v>812</v>
      </c>
      <c r="B705" t="s">
        <v>351</v>
      </c>
      <c r="C705">
        <v>0</v>
      </c>
    </row>
    <row r="706" spans="1:3">
      <c r="A706" t="s">
        <v>812</v>
      </c>
      <c r="B706" t="s">
        <v>352</v>
      </c>
      <c r="C706">
        <v>0</v>
      </c>
    </row>
    <row r="707" spans="1:3">
      <c r="A707" t="s">
        <v>812</v>
      </c>
      <c r="B707" t="s">
        <v>353</v>
      </c>
      <c r="C707">
        <v>0</v>
      </c>
    </row>
    <row r="708" spans="1:3">
      <c r="A708" t="s">
        <v>812</v>
      </c>
      <c r="B708" t="s">
        <v>354</v>
      </c>
      <c r="C708">
        <v>0</v>
      </c>
    </row>
    <row r="709" spans="1:3">
      <c r="A709" t="s">
        <v>812</v>
      </c>
      <c r="B709" t="s">
        <v>355</v>
      </c>
      <c r="C709">
        <v>0</v>
      </c>
    </row>
    <row r="710" spans="1:3">
      <c r="A710" t="s">
        <v>812</v>
      </c>
      <c r="B710" t="s">
        <v>356</v>
      </c>
      <c r="C710">
        <v>0</v>
      </c>
    </row>
    <row r="712" spans="1:3">
      <c r="A712" t="s">
        <v>809</v>
      </c>
      <c r="B712" t="s">
        <v>815</v>
      </c>
      <c r="C712" t="s">
        <v>816</v>
      </c>
    </row>
    <row r="713" spans="1:3">
      <c r="A713" t="s">
        <v>812</v>
      </c>
      <c r="B713" t="s">
        <v>424</v>
      </c>
      <c r="C713">
        <v>0.59183673469387799</v>
      </c>
    </row>
    <row r="714" spans="1:3">
      <c r="A714" t="s">
        <v>812</v>
      </c>
      <c r="B714" t="s">
        <v>427</v>
      </c>
      <c r="C714">
        <v>0.26530612244898</v>
      </c>
    </row>
    <row r="715" spans="1:3">
      <c r="A715" t="s">
        <v>812</v>
      </c>
      <c r="B715" t="s">
        <v>428</v>
      </c>
      <c r="C715">
        <v>0.14285714285714299</v>
      </c>
    </row>
    <row r="716" spans="1:3">
      <c r="A716" t="s">
        <v>812</v>
      </c>
      <c r="B716" t="s">
        <v>429</v>
      </c>
      <c r="C716">
        <v>0</v>
      </c>
    </row>
    <row r="718" spans="1:3">
      <c r="A718" t="s">
        <v>809</v>
      </c>
      <c r="B718" t="s">
        <v>817</v>
      </c>
      <c r="C718" t="s">
        <v>818</v>
      </c>
    </row>
    <row r="719" spans="1:3">
      <c r="A719" t="s">
        <v>812</v>
      </c>
      <c r="B719" t="s">
        <v>667</v>
      </c>
      <c r="C719">
        <v>0.140625</v>
      </c>
    </row>
    <row r="720" spans="1:3">
      <c r="A720" t="s">
        <v>812</v>
      </c>
      <c r="B720" t="s">
        <v>670</v>
      </c>
      <c r="C720">
        <v>0.578125</v>
      </c>
    </row>
    <row r="721" spans="1:3">
      <c r="A721" t="s">
        <v>812</v>
      </c>
      <c r="B721" t="s">
        <v>671</v>
      </c>
      <c r="C721">
        <v>1.5625E-2</v>
      </c>
    </row>
    <row r="722" spans="1:3">
      <c r="A722" t="s">
        <v>812</v>
      </c>
      <c r="B722" t="s">
        <v>672</v>
      </c>
      <c r="C722">
        <v>0.265625</v>
      </c>
    </row>
    <row r="724" spans="1:3">
      <c r="A724" t="s">
        <v>809</v>
      </c>
      <c r="B724" t="s">
        <v>819</v>
      </c>
      <c r="C724" t="s">
        <v>820</v>
      </c>
    </row>
    <row r="725" spans="1:3">
      <c r="A725" t="s">
        <v>812</v>
      </c>
      <c r="B725" t="s">
        <v>420</v>
      </c>
      <c r="C725">
        <v>0.565217391304348</v>
      </c>
    </row>
    <row r="726" spans="1:3">
      <c r="A726" t="s">
        <v>812</v>
      </c>
      <c r="B726" t="s">
        <v>422</v>
      </c>
      <c r="C726">
        <v>0.434782608695652</v>
      </c>
    </row>
    <row r="728" spans="1:3">
      <c r="A728" t="s">
        <v>809</v>
      </c>
      <c r="B728" t="s">
        <v>821</v>
      </c>
      <c r="C728" t="s">
        <v>822</v>
      </c>
    </row>
    <row r="729" spans="1:3">
      <c r="A729" t="s">
        <v>812</v>
      </c>
      <c r="B729" t="s">
        <v>371</v>
      </c>
    </row>
    <row r="730" spans="1:3">
      <c r="A730" t="s">
        <v>812</v>
      </c>
      <c r="B730" t="s">
        <v>374</v>
      </c>
    </row>
    <row r="731" spans="1:3">
      <c r="A731" t="s">
        <v>812</v>
      </c>
      <c r="B731" t="s">
        <v>375</v>
      </c>
    </row>
    <row r="732" spans="1:3">
      <c r="A732" t="s">
        <v>812</v>
      </c>
      <c r="B732" t="s">
        <v>376</v>
      </c>
    </row>
    <row r="733" spans="1:3">
      <c r="A733" t="s">
        <v>812</v>
      </c>
      <c r="B733" t="s">
        <v>377</v>
      </c>
    </row>
    <row r="734" spans="1:3">
      <c r="A734" t="s">
        <v>812</v>
      </c>
      <c r="B734" t="s">
        <v>378</v>
      </c>
    </row>
    <row r="735" spans="1:3">
      <c r="A735" t="s">
        <v>812</v>
      </c>
      <c r="B735" t="s">
        <v>379</v>
      </c>
    </row>
    <row r="736" spans="1:3">
      <c r="A736" t="s">
        <v>812</v>
      </c>
      <c r="B736" t="s">
        <v>380</v>
      </c>
    </row>
    <row r="737" spans="1:4">
      <c r="A737" t="s">
        <v>812</v>
      </c>
      <c r="B737" t="s">
        <v>381</v>
      </c>
    </row>
    <row r="738" spans="1:4">
      <c r="A738" t="s">
        <v>812</v>
      </c>
      <c r="B738" t="s">
        <v>382</v>
      </c>
    </row>
    <row r="739" spans="1:4">
      <c r="A739" t="s">
        <v>812</v>
      </c>
      <c r="B739" t="s">
        <v>383</v>
      </c>
    </row>
    <row r="740" spans="1:4">
      <c r="A740" t="s">
        <v>812</v>
      </c>
      <c r="B740" t="s">
        <v>384</v>
      </c>
    </row>
    <row r="741" spans="1:4">
      <c r="A741" t="s">
        <v>812</v>
      </c>
      <c r="B741" t="s">
        <v>385</v>
      </c>
    </row>
    <row r="742" spans="1:4">
      <c r="A742" t="s">
        <v>812</v>
      </c>
      <c r="B742" t="s">
        <v>386</v>
      </c>
    </row>
    <row r="743" spans="1:4">
      <c r="A743" t="s">
        <v>812</v>
      </c>
      <c r="B743" t="s">
        <v>387</v>
      </c>
    </row>
    <row r="744" spans="1:4">
      <c r="A744" t="s">
        <v>812</v>
      </c>
      <c r="B744" t="s">
        <v>388</v>
      </c>
    </row>
    <row r="745" spans="1:4">
      <c r="A745" t="s">
        <v>812</v>
      </c>
      <c r="B745" t="s">
        <v>389</v>
      </c>
    </row>
    <row r="746" spans="1:4">
      <c r="A746" t="s">
        <v>812</v>
      </c>
      <c r="B746" t="s">
        <v>390</v>
      </c>
    </row>
    <row r="748" spans="1:4">
      <c r="A748" t="s">
        <v>823</v>
      </c>
      <c r="B748" t="s">
        <v>824</v>
      </c>
      <c r="C748" t="s">
        <v>825</v>
      </c>
      <c r="D748" t="s">
        <v>826</v>
      </c>
    </row>
    <row r="749" spans="1:4">
      <c r="A749" t="s">
        <v>827</v>
      </c>
      <c r="B749" t="s">
        <v>828</v>
      </c>
      <c r="C749" t="s">
        <v>289</v>
      </c>
      <c r="D749" t="s">
        <v>829</v>
      </c>
    </row>
    <row r="750" spans="1:4">
      <c r="A750" t="s">
        <v>827</v>
      </c>
      <c r="B750" t="s">
        <v>828</v>
      </c>
      <c r="C750" t="s">
        <v>292</v>
      </c>
      <c r="D750" t="s">
        <v>830</v>
      </c>
    </row>
    <row r="751" spans="1:4">
      <c r="A751" t="s">
        <v>827</v>
      </c>
      <c r="B751" t="s">
        <v>828</v>
      </c>
      <c r="C751" t="s">
        <v>293</v>
      </c>
      <c r="D751" t="s">
        <v>831</v>
      </c>
    </row>
    <row r="752" spans="1:4">
      <c r="A752" t="s">
        <v>827</v>
      </c>
      <c r="B752" t="s">
        <v>828</v>
      </c>
      <c r="C752" t="s">
        <v>294</v>
      </c>
      <c r="D752" t="s">
        <v>832</v>
      </c>
    </row>
    <row r="753" spans="1:4">
      <c r="A753" t="s">
        <v>827</v>
      </c>
      <c r="B753" t="s">
        <v>828</v>
      </c>
      <c r="C753" t="s">
        <v>295</v>
      </c>
      <c r="D753" t="s">
        <v>833</v>
      </c>
    </row>
    <row r="754" spans="1:4">
      <c r="A754" t="s">
        <v>827</v>
      </c>
      <c r="B754" t="s">
        <v>828</v>
      </c>
      <c r="C754" t="s">
        <v>296</v>
      </c>
      <c r="D754" t="s">
        <v>834</v>
      </c>
    </row>
    <row r="755" spans="1:4">
      <c r="A755" t="s">
        <v>827</v>
      </c>
      <c r="B755" t="s">
        <v>828</v>
      </c>
      <c r="C755" t="s">
        <v>297</v>
      </c>
      <c r="D755" t="s">
        <v>835</v>
      </c>
    </row>
    <row r="756" spans="1:4">
      <c r="A756" t="s">
        <v>827</v>
      </c>
      <c r="B756" t="s">
        <v>828</v>
      </c>
      <c r="C756" t="s">
        <v>298</v>
      </c>
      <c r="D756" t="s">
        <v>836</v>
      </c>
    </row>
    <row r="757" spans="1:4">
      <c r="A757" t="s">
        <v>827</v>
      </c>
      <c r="B757" t="s">
        <v>828</v>
      </c>
      <c r="C757" t="s">
        <v>299</v>
      </c>
      <c r="D757" t="s">
        <v>837</v>
      </c>
    </row>
    <row r="758" spans="1:4">
      <c r="A758" t="s">
        <v>827</v>
      </c>
      <c r="B758" t="s">
        <v>828</v>
      </c>
      <c r="C758" t="s">
        <v>300</v>
      </c>
      <c r="D758" t="s">
        <v>838</v>
      </c>
    </row>
    <row r="759" spans="1:4">
      <c r="A759" t="s">
        <v>827</v>
      </c>
      <c r="B759" t="s">
        <v>828</v>
      </c>
      <c r="C759" t="s">
        <v>301</v>
      </c>
      <c r="D759" t="s">
        <v>839</v>
      </c>
    </row>
    <row r="760" spans="1:4">
      <c r="A760" t="s">
        <v>827</v>
      </c>
      <c r="B760" t="s">
        <v>828</v>
      </c>
      <c r="C760" t="s">
        <v>302</v>
      </c>
      <c r="D760" t="s">
        <v>840</v>
      </c>
    </row>
    <row r="761" spans="1:4">
      <c r="A761" t="s">
        <v>827</v>
      </c>
      <c r="B761" t="s">
        <v>828</v>
      </c>
      <c r="C761" t="s">
        <v>303</v>
      </c>
      <c r="D761" t="s">
        <v>841</v>
      </c>
    </row>
    <row r="762" spans="1:4">
      <c r="A762" t="s">
        <v>827</v>
      </c>
      <c r="B762" t="s">
        <v>828</v>
      </c>
      <c r="C762" t="s">
        <v>304</v>
      </c>
      <c r="D762" t="s">
        <v>842</v>
      </c>
    </row>
    <row r="763" spans="1:4">
      <c r="A763" t="s">
        <v>827</v>
      </c>
      <c r="B763" t="s">
        <v>828</v>
      </c>
      <c r="C763" t="s">
        <v>305</v>
      </c>
      <c r="D763" t="s">
        <v>843</v>
      </c>
    </row>
    <row r="764" spans="1:4">
      <c r="A764" t="s">
        <v>827</v>
      </c>
      <c r="B764" t="s">
        <v>828</v>
      </c>
      <c r="C764" t="s">
        <v>306</v>
      </c>
      <c r="D764" t="s">
        <v>844</v>
      </c>
    </row>
    <row r="765" spans="1:4">
      <c r="A765" t="s">
        <v>827</v>
      </c>
      <c r="B765" t="s">
        <v>828</v>
      </c>
      <c r="C765" t="s">
        <v>307</v>
      </c>
      <c r="D765" t="s">
        <v>845</v>
      </c>
    </row>
    <row r="766" spans="1:4">
      <c r="A766" t="s">
        <v>827</v>
      </c>
      <c r="B766" t="s">
        <v>828</v>
      </c>
      <c r="C766" t="s">
        <v>308</v>
      </c>
      <c r="D766" t="s">
        <v>846</v>
      </c>
    </row>
    <row r="767" spans="1:4">
      <c r="A767" t="s">
        <v>827</v>
      </c>
      <c r="B767" t="s">
        <v>828</v>
      </c>
      <c r="C767" t="s">
        <v>309</v>
      </c>
      <c r="D767" t="s">
        <v>847</v>
      </c>
    </row>
    <row r="768" spans="1:4">
      <c r="A768" t="s">
        <v>827</v>
      </c>
      <c r="B768" t="s">
        <v>828</v>
      </c>
      <c r="C768" t="s">
        <v>310</v>
      </c>
      <c r="D768" t="s">
        <v>848</v>
      </c>
    </row>
    <row r="769" spans="1:4">
      <c r="A769" t="s">
        <v>827</v>
      </c>
      <c r="B769" t="s">
        <v>828</v>
      </c>
      <c r="C769" t="s">
        <v>311</v>
      </c>
      <c r="D769" t="s">
        <v>849</v>
      </c>
    </row>
    <row r="770" spans="1:4">
      <c r="A770" t="s">
        <v>827</v>
      </c>
      <c r="B770" t="s">
        <v>850</v>
      </c>
      <c r="C770" t="s">
        <v>313</v>
      </c>
    </row>
    <row r="771" spans="1:4">
      <c r="A771" t="s">
        <v>827</v>
      </c>
      <c r="B771" t="s">
        <v>850</v>
      </c>
      <c r="C771" t="s">
        <v>315</v>
      </c>
    </row>
    <row r="772" spans="1:4">
      <c r="A772" t="s">
        <v>827</v>
      </c>
      <c r="B772" t="s">
        <v>850</v>
      </c>
      <c r="C772" t="s">
        <v>316</v>
      </c>
    </row>
    <row r="773" spans="1:4">
      <c r="A773" t="s">
        <v>827</v>
      </c>
      <c r="B773" t="s">
        <v>850</v>
      </c>
      <c r="C773" t="s">
        <v>317</v>
      </c>
    </row>
    <row r="774" spans="1:4">
      <c r="A774" t="s">
        <v>827</v>
      </c>
      <c r="B774" t="s">
        <v>850</v>
      </c>
      <c r="C774" t="s">
        <v>318</v>
      </c>
    </row>
    <row r="775" spans="1:4">
      <c r="A775" t="s">
        <v>827</v>
      </c>
      <c r="B775" t="s">
        <v>850</v>
      </c>
      <c r="C775" t="s">
        <v>319</v>
      </c>
    </row>
    <row r="776" spans="1:4">
      <c r="A776" t="s">
        <v>827</v>
      </c>
      <c r="B776" t="s">
        <v>850</v>
      </c>
      <c r="C776" t="s">
        <v>320</v>
      </c>
    </row>
    <row r="777" spans="1:4">
      <c r="A777" t="s">
        <v>827</v>
      </c>
      <c r="B777" t="s">
        <v>850</v>
      </c>
      <c r="C777" t="s">
        <v>321</v>
      </c>
    </row>
    <row r="778" spans="1:4">
      <c r="A778" t="s">
        <v>827</v>
      </c>
      <c r="B778" t="s">
        <v>850</v>
      </c>
      <c r="C778" t="s">
        <v>322</v>
      </c>
    </row>
    <row r="779" spans="1:4">
      <c r="A779" t="s">
        <v>827</v>
      </c>
      <c r="B779" t="s">
        <v>850</v>
      </c>
      <c r="C779" t="s">
        <v>323</v>
      </c>
    </row>
    <row r="780" spans="1:4">
      <c r="A780" t="s">
        <v>827</v>
      </c>
      <c r="B780" t="s">
        <v>850</v>
      </c>
      <c r="C780" t="s">
        <v>324</v>
      </c>
    </row>
    <row r="781" spans="1:4">
      <c r="A781" t="s">
        <v>827</v>
      </c>
      <c r="B781" t="s">
        <v>850</v>
      </c>
      <c r="C781" t="s">
        <v>325</v>
      </c>
    </row>
    <row r="782" spans="1:4">
      <c r="A782" t="s">
        <v>827</v>
      </c>
      <c r="B782" t="s">
        <v>850</v>
      </c>
      <c r="C782" t="s">
        <v>326</v>
      </c>
    </row>
    <row r="783" spans="1:4">
      <c r="A783" t="s">
        <v>827</v>
      </c>
      <c r="B783" t="s">
        <v>850</v>
      </c>
      <c r="C783" t="s">
        <v>327</v>
      </c>
    </row>
    <row r="784" spans="1:4">
      <c r="A784" t="s">
        <v>827</v>
      </c>
      <c r="B784" t="s">
        <v>850</v>
      </c>
      <c r="C784" t="s">
        <v>328</v>
      </c>
    </row>
    <row r="785" spans="1:3">
      <c r="A785" t="s">
        <v>827</v>
      </c>
      <c r="B785" t="s">
        <v>850</v>
      </c>
      <c r="C785" t="s">
        <v>329</v>
      </c>
    </row>
    <row r="786" spans="1:3">
      <c r="A786" t="s">
        <v>827</v>
      </c>
      <c r="B786" t="s">
        <v>850</v>
      </c>
      <c r="C786" t="s">
        <v>330</v>
      </c>
    </row>
    <row r="787" spans="1:3">
      <c r="A787" t="s">
        <v>827</v>
      </c>
      <c r="B787" t="s">
        <v>850</v>
      </c>
      <c r="C787" t="s">
        <v>331</v>
      </c>
    </row>
    <row r="788" spans="1:3">
      <c r="A788" t="s">
        <v>827</v>
      </c>
      <c r="B788" t="s">
        <v>850</v>
      </c>
      <c r="C788" t="s">
        <v>332</v>
      </c>
    </row>
    <row r="789" spans="1:3">
      <c r="A789" t="s">
        <v>827</v>
      </c>
      <c r="B789" t="s">
        <v>850</v>
      </c>
      <c r="C789" t="s">
        <v>333</v>
      </c>
    </row>
    <row r="790" spans="1:3">
      <c r="A790" t="s">
        <v>827</v>
      </c>
      <c r="B790" t="s">
        <v>850</v>
      </c>
      <c r="C790" t="s">
        <v>334</v>
      </c>
    </row>
    <row r="791" spans="1:3">
      <c r="A791" t="s">
        <v>827</v>
      </c>
      <c r="B791" t="s">
        <v>850</v>
      </c>
      <c r="C791" t="s">
        <v>335</v>
      </c>
    </row>
    <row r="792" spans="1:3">
      <c r="A792" t="s">
        <v>827</v>
      </c>
      <c r="B792" t="s">
        <v>850</v>
      </c>
      <c r="C792" t="s">
        <v>336</v>
      </c>
    </row>
    <row r="793" spans="1:3">
      <c r="A793" t="s">
        <v>827</v>
      </c>
      <c r="B793" t="s">
        <v>850</v>
      </c>
      <c r="C793" t="s">
        <v>337</v>
      </c>
    </row>
    <row r="794" spans="1:3">
      <c r="A794" t="s">
        <v>827</v>
      </c>
      <c r="B794" t="s">
        <v>850</v>
      </c>
      <c r="C794" t="s">
        <v>338</v>
      </c>
    </row>
    <row r="795" spans="1:3">
      <c r="A795" t="s">
        <v>827</v>
      </c>
      <c r="B795" t="s">
        <v>850</v>
      </c>
      <c r="C795" t="s">
        <v>339</v>
      </c>
    </row>
    <row r="796" spans="1:3">
      <c r="A796" t="s">
        <v>827</v>
      </c>
      <c r="B796" t="s">
        <v>850</v>
      </c>
      <c r="C796" t="s">
        <v>340</v>
      </c>
    </row>
    <row r="797" spans="1:3">
      <c r="A797" t="s">
        <v>827</v>
      </c>
      <c r="B797" t="s">
        <v>850</v>
      </c>
      <c r="C797" t="s">
        <v>341</v>
      </c>
    </row>
    <row r="798" spans="1:3">
      <c r="A798" t="s">
        <v>827</v>
      </c>
      <c r="B798" t="s">
        <v>850</v>
      </c>
      <c r="C798" t="s">
        <v>342</v>
      </c>
    </row>
    <row r="799" spans="1:3">
      <c r="A799" t="s">
        <v>827</v>
      </c>
      <c r="B799" t="s">
        <v>850</v>
      </c>
      <c r="C799" t="s">
        <v>343</v>
      </c>
    </row>
    <row r="800" spans="1:3">
      <c r="A800" t="s">
        <v>827</v>
      </c>
      <c r="B800" t="s">
        <v>850</v>
      </c>
      <c r="C800" t="s">
        <v>344</v>
      </c>
    </row>
    <row r="801" spans="1:4">
      <c r="A801" t="s">
        <v>827</v>
      </c>
      <c r="B801" t="s">
        <v>850</v>
      </c>
      <c r="C801" t="s">
        <v>345</v>
      </c>
    </row>
    <row r="802" spans="1:4">
      <c r="A802" t="s">
        <v>827</v>
      </c>
      <c r="B802" t="s">
        <v>850</v>
      </c>
      <c r="C802" t="s">
        <v>346</v>
      </c>
    </row>
    <row r="803" spans="1:4">
      <c r="A803" t="s">
        <v>827</v>
      </c>
      <c r="B803" t="s">
        <v>850</v>
      </c>
      <c r="C803" t="s">
        <v>347</v>
      </c>
    </row>
    <row r="804" spans="1:4">
      <c r="A804" t="s">
        <v>827</v>
      </c>
      <c r="B804" t="s">
        <v>850</v>
      </c>
      <c r="C804" t="s">
        <v>348</v>
      </c>
    </row>
    <row r="805" spans="1:4">
      <c r="A805" t="s">
        <v>827</v>
      </c>
      <c r="B805" t="s">
        <v>850</v>
      </c>
      <c r="C805" t="s">
        <v>349</v>
      </c>
    </row>
    <row r="806" spans="1:4">
      <c r="A806" t="s">
        <v>827</v>
      </c>
      <c r="B806" t="s">
        <v>850</v>
      </c>
      <c r="C806" t="s">
        <v>350</v>
      </c>
    </row>
    <row r="807" spans="1:4">
      <c r="A807" t="s">
        <v>827</v>
      </c>
      <c r="B807" t="s">
        <v>850</v>
      </c>
      <c r="C807" t="s">
        <v>351</v>
      </c>
    </row>
    <row r="808" spans="1:4">
      <c r="A808" t="s">
        <v>827</v>
      </c>
      <c r="B808" t="s">
        <v>850</v>
      </c>
      <c r="C808" t="s">
        <v>352</v>
      </c>
    </row>
    <row r="809" spans="1:4">
      <c r="A809" t="s">
        <v>827</v>
      </c>
      <c r="B809" t="s">
        <v>850</v>
      </c>
      <c r="C809" t="s">
        <v>353</v>
      </c>
    </row>
    <row r="810" spans="1:4">
      <c r="A810" t="s">
        <v>827</v>
      </c>
      <c r="B810" t="s">
        <v>850</v>
      </c>
      <c r="C810" t="s">
        <v>354</v>
      </c>
    </row>
    <row r="811" spans="1:4">
      <c r="A811" t="s">
        <v>827</v>
      </c>
      <c r="B811" t="s">
        <v>850</v>
      </c>
      <c r="C811" t="s">
        <v>355</v>
      </c>
    </row>
    <row r="812" spans="1:4">
      <c r="A812" t="s">
        <v>827</v>
      </c>
      <c r="B812" t="s">
        <v>850</v>
      </c>
      <c r="C812" t="s">
        <v>356</v>
      </c>
    </row>
    <row r="813" spans="1:4">
      <c r="A813" t="s">
        <v>827</v>
      </c>
      <c r="B813" t="s">
        <v>851</v>
      </c>
      <c r="C813" t="s">
        <v>362</v>
      </c>
      <c r="D813" t="s">
        <v>852</v>
      </c>
    </row>
    <row r="814" spans="1:4">
      <c r="A814" t="s">
        <v>827</v>
      </c>
      <c r="B814" t="s">
        <v>851</v>
      </c>
      <c r="C814" t="s">
        <v>364</v>
      </c>
      <c r="D814" t="s">
        <v>853</v>
      </c>
    </row>
    <row r="815" spans="1:4">
      <c r="A815" t="s">
        <v>827</v>
      </c>
      <c r="B815" t="s">
        <v>851</v>
      </c>
      <c r="C815" t="s">
        <v>365</v>
      </c>
      <c r="D815" t="s">
        <v>854</v>
      </c>
    </row>
    <row r="816" spans="1:4">
      <c r="A816" t="s">
        <v>827</v>
      </c>
      <c r="B816" t="s">
        <v>851</v>
      </c>
      <c r="C816" t="s">
        <v>366</v>
      </c>
      <c r="D816" t="s">
        <v>855</v>
      </c>
    </row>
    <row r="817" spans="1:4">
      <c r="A817" t="s">
        <v>827</v>
      </c>
      <c r="B817" t="s">
        <v>851</v>
      </c>
      <c r="C817" t="s">
        <v>367</v>
      </c>
      <c r="D817" t="s">
        <v>856</v>
      </c>
    </row>
    <row r="818" spans="1:4">
      <c r="A818" t="s">
        <v>827</v>
      </c>
      <c r="B818" t="s">
        <v>851</v>
      </c>
      <c r="C818" t="s">
        <v>368</v>
      </c>
      <c r="D818" t="s">
        <v>857</v>
      </c>
    </row>
    <row r="819" spans="1:4">
      <c r="A819" t="s">
        <v>827</v>
      </c>
      <c r="B819" t="s">
        <v>858</v>
      </c>
      <c r="C819">
        <v>1</v>
      </c>
    </row>
    <row r="820" spans="1:4">
      <c r="A820" t="s">
        <v>827</v>
      </c>
      <c r="B820" t="s">
        <v>858</v>
      </c>
      <c r="C820">
        <v>2</v>
      </c>
    </row>
    <row r="821" spans="1:4">
      <c r="A821" t="s">
        <v>827</v>
      </c>
      <c r="B821" t="s">
        <v>858</v>
      </c>
      <c r="C821">
        <v>3</v>
      </c>
    </row>
    <row r="822" spans="1:4">
      <c r="A822" t="s">
        <v>827</v>
      </c>
      <c r="B822" t="s">
        <v>858</v>
      </c>
      <c r="C822">
        <v>4</v>
      </c>
    </row>
    <row r="823" spans="1:4">
      <c r="A823" t="s">
        <v>827</v>
      </c>
      <c r="B823" t="s">
        <v>858</v>
      </c>
      <c r="C823">
        <v>5</v>
      </c>
    </row>
    <row r="824" spans="1:4">
      <c r="A824" t="s">
        <v>827</v>
      </c>
      <c r="B824" t="s">
        <v>858</v>
      </c>
      <c r="C824">
        <v>6</v>
      </c>
    </row>
    <row r="825" spans="1:4">
      <c r="A825" t="s">
        <v>827</v>
      </c>
      <c r="B825" t="s">
        <v>858</v>
      </c>
      <c r="C825">
        <v>7</v>
      </c>
    </row>
    <row r="826" spans="1:4">
      <c r="A826" t="s">
        <v>827</v>
      </c>
      <c r="B826" t="s">
        <v>858</v>
      </c>
      <c r="C826">
        <v>8</v>
      </c>
    </row>
    <row r="827" spans="1:4">
      <c r="A827" t="s">
        <v>827</v>
      </c>
      <c r="B827" t="s">
        <v>858</v>
      </c>
      <c r="C827">
        <v>9</v>
      </c>
    </row>
    <row r="828" spans="1:4">
      <c r="A828" t="s">
        <v>827</v>
      </c>
      <c r="B828" t="s">
        <v>858</v>
      </c>
      <c r="C828">
        <v>10</v>
      </c>
    </row>
    <row r="829" spans="1:4">
      <c r="A829" t="s">
        <v>827</v>
      </c>
      <c r="B829" t="s">
        <v>858</v>
      </c>
      <c r="C829">
        <v>11</v>
      </c>
    </row>
    <row r="830" spans="1:4">
      <c r="A830" t="s">
        <v>827</v>
      </c>
      <c r="B830" t="s">
        <v>858</v>
      </c>
      <c r="C830">
        <v>12</v>
      </c>
    </row>
    <row r="831" spans="1:4">
      <c r="A831" t="s">
        <v>827</v>
      </c>
      <c r="B831" t="s">
        <v>859</v>
      </c>
      <c r="C831">
        <v>1900</v>
      </c>
    </row>
    <row r="832" spans="1:4">
      <c r="A832" t="s">
        <v>827</v>
      </c>
      <c r="B832" t="s">
        <v>859</v>
      </c>
      <c r="C832">
        <v>1901</v>
      </c>
    </row>
    <row r="833" spans="1:3">
      <c r="A833" t="s">
        <v>827</v>
      </c>
      <c r="B833" t="s">
        <v>859</v>
      </c>
      <c r="C833">
        <v>1902</v>
      </c>
    </row>
    <row r="834" spans="1:3">
      <c r="A834" t="s">
        <v>827</v>
      </c>
      <c r="B834" t="s">
        <v>859</v>
      </c>
      <c r="C834">
        <v>1903</v>
      </c>
    </row>
    <row r="835" spans="1:3">
      <c r="A835" t="s">
        <v>827</v>
      </c>
      <c r="B835" t="s">
        <v>859</v>
      </c>
      <c r="C835">
        <v>1904</v>
      </c>
    </row>
    <row r="836" spans="1:3">
      <c r="A836" t="s">
        <v>827</v>
      </c>
      <c r="B836" t="s">
        <v>859</v>
      </c>
      <c r="C836">
        <v>1905</v>
      </c>
    </row>
    <row r="837" spans="1:3">
      <c r="A837" t="s">
        <v>827</v>
      </c>
      <c r="B837" t="s">
        <v>859</v>
      </c>
      <c r="C837">
        <v>1906</v>
      </c>
    </row>
    <row r="838" spans="1:3">
      <c r="A838" t="s">
        <v>827</v>
      </c>
      <c r="B838" t="s">
        <v>859</v>
      </c>
      <c r="C838">
        <v>1907</v>
      </c>
    </row>
    <row r="839" spans="1:3">
      <c r="A839" t="s">
        <v>827</v>
      </c>
      <c r="B839" t="s">
        <v>859</v>
      </c>
      <c r="C839">
        <v>1908</v>
      </c>
    </row>
    <row r="840" spans="1:3">
      <c r="A840" t="s">
        <v>827</v>
      </c>
      <c r="B840" t="s">
        <v>859</v>
      </c>
      <c r="C840">
        <v>1909</v>
      </c>
    </row>
    <row r="841" spans="1:3">
      <c r="A841" t="s">
        <v>827</v>
      </c>
      <c r="B841" t="s">
        <v>859</v>
      </c>
      <c r="C841">
        <v>1910</v>
      </c>
    </row>
    <row r="842" spans="1:3">
      <c r="A842" t="s">
        <v>827</v>
      </c>
      <c r="B842" t="s">
        <v>859</v>
      </c>
      <c r="C842">
        <v>1911</v>
      </c>
    </row>
    <row r="843" spans="1:3">
      <c r="A843" t="s">
        <v>827</v>
      </c>
      <c r="B843" t="s">
        <v>859</v>
      </c>
      <c r="C843">
        <v>1912</v>
      </c>
    </row>
    <row r="844" spans="1:3">
      <c r="A844" t="s">
        <v>827</v>
      </c>
      <c r="B844" t="s">
        <v>859</v>
      </c>
      <c r="C844">
        <v>1913</v>
      </c>
    </row>
    <row r="845" spans="1:3">
      <c r="A845" t="s">
        <v>827</v>
      </c>
      <c r="B845" t="s">
        <v>859</v>
      </c>
      <c r="C845">
        <v>1914</v>
      </c>
    </row>
    <row r="846" spans="1:3">
      <c r="A846" t="s">
        <v>827</v>
      </c>
      <c r="B846" t="s">
        <v>859</v>
      </c>
      <c r="C846">
        <v>1915</v>
      </c>
    </row>
    <row r="847" spans="1:3">
      <c r="A847" t="s">
        <v>827</v>
      </c>
      <c r="B847" t="s">
        <v>859</v>
      </c>
      <c r="C847">
        <v>1916</v>
      </c>
    </row>
    <row r="848" spans="1:3">
      <c r="A848" t="s">
        <v>827</v>
      </c>
      <c r="B848" t="s">
        <v>859</v>
      </c>
      <c r="C848">
        <v>1917</v>
      </c>
    </row>
    <row r="849" spans="1:3">
      <c r="A849" t="s">
        <v>827</v>
      </c>
      <c r="B849" t="s">
        <v>859</v>
      </c>
      <c r="C849">
        <v>1918</v>
      </c>
    </row>
    <row r="850" spans="1:3">
      <c r="A850" t="s">
        <v>827</v>
      </c>
      <c r="B850" t="s">
        <v>859</v>
      </c>
      <c r="C850">
        <v>1919</v>
      </c>
    </row>
    <row r="851" spans="1:3">
      <c r="A851" t="s">
        <v>827</v>
      </c>
      <c r="B851" t="s">
        <v>859</v>
      </c>
      <c r="C851">
        <v>1920</v>
      </c>
    </row>
    <row r="852" spans="1:3">
      <c r="A852" t="s">
        <v>827</v>
      </c>
      <c r="B852" t="s">
        <v>859</v>
      </c>
      <c r="C852">
        <v>1921</v>
      </c>
    </row>
    <row r="853" spans="1:3">
      <c r="A853" t="s">
        <v>827</v>
      </c>
      <c r="B853" t="s">
        <v>859</v>
      </c>
      <c r="C853">
        <v>1922</v>
      </c>
    </row>
    <row r="854" spans="1:3">
      <c r="A854" t="s">
        <v>827</v>
      </c>
      <c r="B854" t="s">
        <v>859</v>
      </c>
      <c r="C854">
        <v>1923</v>
      </c>
    </row>
    <row r="855" spans="1:3">
      <c r="A855" t="s">
        <v>827</v>
      </c>
      <c r="B855" t="s">
        <v>859</v>
      </c>
      <c r="C855">
        <v>1924</v>
      </c>
    </row>
    <row r="856" spans="1:3">
      <c r="A856" t="s">
        <v>827</v>
      </c>
      <c r="B856" t="s">
        <v>859</v>
      </c>
      <c r="C856">
        <v>1925</v>
      </c>
    </row>
    <row r="857" spans="1:3">
      <c r="A857" t="s">
        <v>827</v>
      </c>
      <c r="B857" t="s">
        <v>859</v>
      </c>
      <c r="C857">
        <v>1926</v>
      </c>
    </row>
    <row r="858" spans="1:3">
      <c r="A858" t="s">
        <v>827</v>
      </c>
      <c r="B858" t="s">
        <v>859</v>
      </c>
      <c r="C858">
        <v>1927</v>
      </c>
    </row>
    <row r="859" spans="1:3">
      <c r="A859" t="s">
        <v>827</v>
      </c>
      <c r="B859" t="s">
        <v>859</v>
      </c>
      <c r="C859">
        <v>1928</v>
      </c>
    </row>
    <row r="860" spans="1:3">
      <c r="A860" t="s">
        <v>827</v>
      </c>
      <c r="B860" t="s">
        <v>859</v>
      </c>
      <c r="C860">
        <v>1929</v>
      </c>
    </row>
    <row r="861" spans="1:3">
      <c r="A861" t="s">
        <v>827</v>
      </c>
      <c r="B861" t="s">
        <v>859</v>
      </c>
      <c r="C861">
        <v>1930</v>
      </c>
    </row>
    <row r="862" spans="1:3">
      <c r="A862" t="s">
        <v>827</v>
      </c>
      <c r="B862" t="s">
        <v>859</v>
      </c>
      <c r="C862">
        <v>1931</v>
      </c>
    </row>
    <row r="863" spans="1:3">
      <c r="A863" t="s">
        <v>827</v>
      </c>
      <c r="B863" t="s">
        <v>859</v>
      </c>
      <c r="C863">
        <v>1932</v>
      </c>
    </row>
    <row r="864" spans="1:3">
      <c r="A864" t="s">
        <v>827</v>
      </c>
      <c r="B864" t="s">
        <v>859</v>
      </c>
      <c r="C864">
        <v>1933</v>
      </c>
    </row>
    <row r="865" spans="1:3">
      <c r="A865" t="s">
        <v>827</v>
      </c>
      <c r="B865" t="s">
        <v>859</v>
      </c>
      <c r="C865">
        <v>1934</v>
      </c>
    </row>
    <row r="866" spans="1:3">
      <c r="A866" t="s">
        <v>827</v>
      </c>
      <c r="B866" t="s">
        <v>859</v>
      </c>
      <c r="C866">
        <v>1935</v>
      </c>
    </row>
    <row r="867" spans="1:3">
      <c r="A867" t="s">
        <v>827</v>
      </c>
      <c r="B867" t="s">
        <v>859</v>
      </c>
      <c r="C867">
        <v>1936</v>
      </c>
    </row>
    <row r="868" spans="1:3">
      <c r="A868" t="s">
        <v>827</v>
      </c>
      <c r="B868" t="s">
        <v>859</v>
      </c>
      <c r="C868">
        <v>1937</v>
      </c>
    </row>
    <row r="869" spans="1:3">
      <c r="A869" t="s">
        <v>827</v>
      </c>
      <c r="B869" t="s">
        <v>859</v>
      </c>
      <c r="C869">
        <v>1938</v>
      </c>
    </row>
    <row r="870" spans="1:3">
      <c r="A870" t="s">
        <v>827</v>
      </c>
      <c r="B870" t="s">
        <v>859</v>
      </c>
      <c r="C870">
        <v>1939</v>
      </c>
    </row>
    <row r="871" spans="1:3">
      <c r="A871" t="s">
        <v>827</v>
      </c>
      <c r="B871" t="s">
        <v>859</v>
      </c>
      <c r="C871">
        <v>1940</v>
      </c>
    </row>
    <row r="872" spans="1:3">
      <c r="A872" t="s">
        <v>827</v>
      </c>
      <c r="B872" t="s">
        <v>859</v>
      </c>
      <c r="C872">
        <v>1941</v>
      </c>
    </row>
    <row r="873" spans="1:3">
      <c r="A873" t="s">
        <v>827</v>
      </c>
      <c r="B873" t="s">
        <v>859</v>
      </c>
      <c r="C873">
        <v>1942</v>
      </c>
    </row>
    <row r="874" spans="1:3">
      <c r="A874" t="s">
        <v>827</v>
      </c>
      <c r="B874" t="s">
        <v>859</v>
      </c>
      <c r="C874">
        <v>1943</v>
      </c>
    </row>
    <row r="875" spans="1:3">
      <c r="A875" t="s">
        <v>827</v>
      </c>
      <c r="B875" t="s">
        <v>859</v>
      </c>
      <c r="C875">
        <v>1944</v>
      </c>
    </row>
    <row r="876" spans="1:3">
      <c r="A876" t="s">
        <v>827</v>
      </c>
      <c r="B876" t="s">
        <v>859</v>
      </c>
      <c r="C876">
        <v>1945</v>
      </c>
    </row>
    <row r="877" spans="1:3">
      <c r="A877" t="s">
        <v>827</v>
      </c>
      <c r="B877" t="s">
        <v>859</v>
      </c>
      <c r="C877">
        <v>1946</v>
      </c>
    </row>
    <row r="878" spans="1:3">
      <c r="A878" t="s">
        <v>827</v>
      </c>
      <c r="B878" t="s">
        <v>859</v>
      </c>
      <c r="C878">
        <v>1947</v>
      </c>
    </row>
    <row r="879" spans="1:3">
      <c r="A879" t="s">
        <v>827</v>
      </c>
      <c r="B879" t="s">
        <v>859</v>
      </c>
      <c r="C879">
        <v>1948</v>
      </c>
    </row>
    <row r="880" spans="1:3">
      <c r="A880" t="s">
        <v>827</v>
      </c>
      <c r="B880" t="s">
        <v>859</v>
      </c>
      <c r="C880">
        <v>1949</v>
      </c>
    </row>
    <row r="881" spans="1:3">
      <c r="A881" t="s">
        <v>827</v>
      </c>
      <c r="B881" t="s">
        <v>859</v>
      </c>
      <c r="C881">
        <v>1950</v>
      </c>
    </row>
    <row r="882" spans="1:3">
      <c r="A882" t="s">
        <v>827</v>
      </c>
      <c r="B882" t="s">
        <v>859</v>
      </c>
      <c r="C882">
        <v>1951</v>
      </c>
    </row>
    <row r="883" spans="1:3">
      <c r="A883" t="s">
        <v>827</v>
      </c>
      <c r="B883" t="s">
        <v>859</v>
      </c>
      <c r="C883">
        <v>1952</v>
      </c>
    </row>
    <row r="884" spans="1:3">
      <c r="A884" t="s">
        <v>827</v>
      </c>
      <c r="B884" t="s">
        <v>859</v>
      </c>
      <c r="C884">
        <v>1953</v>
      </c>
    </row>
    <row r="885" spans="1:3">
      <c r="A885" t="s">
        <v>827</v>
      </c>
      <c r="B885" t="s">
        <v>859</v>
      </c>
      <c r="C885">
        <v>1954</v>
      </c>
    </row>
    <row r="886" spans="1:3">
      <c r="A886" t="s">
        <v>827</v>
      </c>
      <c r="B886" t="s">
        <v>859</v>
      </c>
      <c r="C886">
        <v>1955</v>
      </c>
    </row>
    <row r="887" spans="1:3">
      <c r="A887" t="s">
        <v>827</v>
      </c>
      <c r="B887" t="s">
        <v>859</v>
      </c>
      <c r="C887">
        <v>1956</v>
      </c>
    </row>
    <row r="888" spans="1:3">
      <c r="A888" t="s">
        <v>827</v>
      </c>
      <c r="B888" t="s">
        <v>859</v>
      </c>
      <c r="C888">
        <v>1957</v>
      </c>
    </row>
    <row r="889" spans="1:3">
      <c r="A889" t="s">
        <v>827</v>
      </c>
      <c r="B889" t="s">
        <v>859</v>
      </c>
      <c r="C889">
        <v>1958</v>
      </c>
    </row>
    <row r="890" spans="1:3">
      <c r="A890" t="s">
        <v>827</v>
      </c>
      <c r="B890" t="s">
        <v>859</v>
      </c>
      <c r="C890">
        <v>1959</v>
      </c>
    </row>
    <row r="891" spans="1:3">
      <c r="A891" t="s">
        <v>827</v>
      </c>
      <c r="B891" t="s">
        <v>859</v>
      </c>
      <c r="C891">
        <v>1960</v>
      </c>
    </row>
    <row r="892" spans="1:3">
      <c r="A892" t="s">
        <v>827</v>
      </c>
      <c r="B892" t="s">
        <v>859</v>
      </c>
      <c r="C892">
        <v>1961</v>
      </c>
    </row>
    <row r="893" spans="1:3">
      <c r="A893" t="s">
        <v>827</v>
      </c>
      <c r="B893" t="s">
        <v>859</v>
      </c>
      <c r="C893">
        <v>1962</v>
      </c>
    </row>
    <row r="894" spans="1:3">
      <c r="A894" t="s">
        <v>827</v>
      </c>
      <c r="B894" t="s">
        <v>859</v>
      </c>
      <c r="C894">
        <v>1963</v>
      </c>
    </row>
    <row r="895" spans="1:3">
      <c r="A895" t="s">
        <v>827</v>
      </c>
      <c r="B895" t="s">
        <v>859</v>
      </c>
      <c r="C895">
        <v>1964</v>
      </c>
    </row>
    <row r="896" spans="1:3">
      <c r="A896" t="s">
        <v>827</v>
      </c>
      <c r="B896" t="s">
        <v>859</v>
      </c>
      <c r="C896">
        <v>1965</v>
      </c>
    </row>
    <row r="897" spans="1:3">
      <c r="A897" t="s">
        <v>827</v>
      </c>
      <c r="B897" t="s">
        <v>859</v>
      </c>
      <c r="C897">
        <v>1966</v>
      </c>
    </row>
    <row r="898" spans="1:3">
      <c r="A898" t="s">
        <v>827</v>
      </c>
      <c r="B898" t="s">
        <v>859</v>
      </c>
      <c r="C898">
        <v>1967</v>
      </c>
    </row>
    <row r="899" spans="1:3">
      <c r="A899" t="s">
        <v>827</v>
      </c>
      <c r="B899" t="s">
        <v>859</v>
      </c>
      <c r="C899">
        <v>1968</v>
      </c>
    </row>
    <row r="900" spans="1:3">
      <c r="A900" t="s">
        <v>827</v>
      </c>
      <c r="B900" t="s">
        <v>859</v>
      </c>
      <c r="C900">
        <v>1969</v>
      </c>
    </row>
    <row r="901" spans="1:3">
      <c r="A901" t="s">
        <v>827</v>
      </c>
      <c r="B901" t="s">
        <v>859</v>
      </c>
      <c r="C901">
        <v>1970</v>
      </c>
    </row>
    <row r="902" spans="1:3">
      <c r="A902" t="s">
        <v>827</v>
      </c>
      <c r="B902" t="s">
        <v>859</v>
      </c>
      <c r="C902">
        <v>1971</v>
      </c>
    </row>
    <row r="903" spans="1:3">
      <c r="A903" t="s">
        <v>827</v>
      </c>
      <c r="B903" t="s">
        <v>859</v>
      </c>
      <c r="C903">
        <v>1972</v>
      </c>
    </row>
    <row r="904" spans="1:3">
      <c r="A904" t="s">
        <v>827</v>
      </c>
      <c r="B904" t="s">
        <v>859</v>
      </c>
      <c r="C904">
        <v>1973</v>
      </c>
    </row>
    <row r="905" spans="1:3">
      <c r="A905" t="s">
        <v>827</v>
      </c>
      <c r="B905" t="s">
        <v>859</v>
      </c>
      <c r="C905">
        <v>1974</v>
      </c>
    </row>
    <row r="906" spans="1:3">
      <c r="A906" t="s">
        <v>827</v>
      </c>
      <c r="B906" t="s">
        <v>859</v>
      </c>
      <c r="C906">
        <v>1975</v>
      </c>
    </row>
    <row r="907" spans="1:3">
      <c r="A907" t="s">
        <v>827</v>
      </c>
      <c r="B907" t="s">
        <v>859</v>
      </c>
      <c r="C907">
        <v>1976</v>
      </c>
    </row>
    <row r="908" spans="1:3">
      <c r="A908" t="s">
        <v>827</v>
      </c>
      <c r="B908" t="s">
        <v>859</v>
      </c>
      <c r="C908">
        <v>1977</v>
      </c>
    </row>
    <row r="909" spans="1:3">
      <c r="A909" t="s">
        <v>827</v>
      </c>
      <c r="B909" t="s">
        <v>859</v>
      </c>
      <c r="C909">
        <v>1978</v>
      </c>
    </row>
    <row r="910" spans="1:3">
      <c r="A910" t="s">
        <v>827</v>
      </c>
      <c r="B910" t="s">
        <v>859</v>
      </c>
      <c r="C910">
        <v>1979</v>
      </c>
    </row>
    <row r="911" spans="1:3">
      <c r="A911" t="s">
        <v>827</v>
      </c>
      <c r="B911" t="s">
        <v>859</v>
      </c>
      <c r="C911">
        <v>1980</v>
      </c>
    </row>
    <row r="912" spans="1:3">
      <c r="A912" t="s">
        <v>827</v>
      </c>
      <c r="B912" t="s">
        <v>859</v>
      </c>
      <c r="C912">
        <v>1981</v>
      </c>
    </row>
    <row r="913" spans="1:3">
      <c r="A913" t="s">
        <v>827</v>
      </c>
      <c r="B913" t="s">
        <v>859</v>
      </c>
      <c r="C913">
        <v>1982</v>
      </c>
    </row>
    <row r="914" spans="1:3">
      <c r="A914" t="s">
        <v>827</v>
      </c>
      <c r="B914" t="s">
        <v>859</v>
      </c>
      <c r="C914">
        <v>1983</v>
      </c>
    </row>
    <row r="915" spans="1:3">
      <c r="A915" t="s">
        <v>827</v>
      </c>
      <c r="B915" t="s">
        <v>859</v>
      </c>
      <c r="C915">
        <v>1984</v>
      </c>
    </row>
    <row r="916" spans="1:3">
      <c r="A916" t="s">
        <v>827</v>
      </c>
      <c r="B916" t="s">
        <v>859</v>
      </c>
      <c r="C916">
        <v>1985</v>
      </c>
    </row>
    <row r="917" spans="1:3">
      <c r="A917" t="s">
        <v>827</v>
      </c>
      <c r="B917" t="s">
        <v>859</v>
      </c>
      <c r="C917">
        <v>1986</v>
      </c>
    </row>
    <row r="918" spans="1:3">
      <c r="A918" t="s">
        <v>827</v>
      </c>
      <c r="B918" t="s">
        <v>859</v>
      </c>
      <c r="C918">
        <v>1987</v>
      </c>
    </row>
    <row r="919" spans="1:3">
      <c r="A919" t="s">
        <v>827</v>
      </c>
      <c r="B919" t="s">
        <v>859</v>
      </c>
      <c r="C919">
        <v>1988</v>
      </c>
    </row>
    <row r="920" spans="1:3">
      <c r="A920" t="s">
        <v>827</v>
      </c>
      <c r="B920" t="s">
        <v>859</v>
      </c>
      <c r="C920">
        <v>1989</v>
      </c>
    </row>
    <row r="921" spans="1:3">
      <c r="A921" t="s">
        <v>827</v>
      </c>
      <c r="B921" t="s">
        <v>859</v>
      </c>
      <c r="C921">
        <v>1990</v>
      </c>
    </row>
    <row r="922" spans="1:3">
      <c r="A922" t="s">
        <v>827</v>
      </c>
      <c r="B922" t="s">
        <v>859</v>
      </c>
      <c r="C922">
        <v>1991</v>
      </c>
    </row>
    <row r="923" spans="1:3">
      <c r="A923" t="s">
        <v>827</v>
      </c>
      <c r="B923" t="s">
        <v>859</v>
      </c>
      <c r="C923">
        <v>1992</v>
      </c>
    </row>
    <row r="924" spans="1:3">
      <c r="A924" t="s">
        <v>827</v>
      </c>
      <c r="B924" t="s">
        <v>859</v>
      </c>
      <c r="C924">
        <v>1993</v>
      </c>
    </row>
    <row r="925" spans="1:3">
      <c r="A925" t="s">
        <v>827</v>
      </c>
      <c r="B925" t="s">
        <v>859</v>
      </c>
      <c r="C925">
        <v>1994</v>
      </c>
    </row>
    <row r="926" spans="1:3">
      <c r="A926" t="s">
        <v>827</v>
      </c>
      <c r="B926" t="s">
        <v>859</v>
      </c>
      <c r="C926">
        <v>1995</v>
      </c>
    </row>
    <row r="927" spans="1:3">
      <c r="A927" t="s">
        <v>827</v>
      </c>
      <c r="B927" t="s">
        <v>859</v>
      </c>
      <c r="C927">
        <v>1996</v>
      </c>
    </row>
    <row r="928" spans="1:3">
      <c r="A928" t="s">
        <v>827</v>
      </c>
      <c r="B928" t="s">
        <v>859</v>
      </c>
      <c r="C928">
        <v>1997</v>
      </c>
    </row>
    <row r="929" spans="1:3">
      <c r="A929" t="s">
        <v>827</v>
      </c>
      <c r="B929" t="s">
        <v>859</v>
      </c>
      <c r="C929">
        <v>1998</v>
      </c>
    </row>
    <row r="930" spans="1:3">
      <c r="A930" t="s">
        <v>827</v>
      </c>
      <c r="B930" t="s">
        <v>859</v>
      </c>
      <c r="C930">
        <v>1999</v>
      </c>
    </row>
    <row r="931" spans="1:3">
      <c r="A931" t="s">
        <v>827</v>
      </c>
      <c r="B931" t="s">
        <v>859</v>
      </c>
      <c r="C931">
        <v>2000</v>
      </c>
    </row>
    <row r="932" spans="1:3">
      <c r="A932" t="s">
        <v>827</v>
      </c>
      <c r="B932" t="s">
        <v>859</v>
      </c>
      <c r="C932">
        <v>2001</v>
      </c>
    </row>
    <row r="933" spans="1:3">
      <c r="A933" t="s">
        <v>827</v>
      </c>
      <c r="B933" t="s">
        <v>859</v>
      </c>
      <c r="C933">
        <v>2002</v>
      </c>
    </row>
    <row r="934" spans="1:3">
      <c r="A934" t="s">
        <v>827</v>
      </c>
      <c r="B934" t="s">
        <v>859</v>
      </c>
      <c r="C934">
        <v>2003</v>
      </c>
    </row>
    <row r="935" spans="1:3">
      <c r="A935" t="s">
        <v>827</v>
      </c>
      <c r="B935" t="s">
        <v>859</v>
      </c>
      <c r="C935">
        <v>2004</v>
      </c>
    </row>
    <row r="936" spans="1:3">
      <c r="A936" t="s">
        <v>827</v>
      </c>
      <c r="B936" t="s">
        <v>859</v>
      </c>
      <c r="C936">
        <v>2005</v>
      </c>
    </row>
    <row r="937" spans="1:3">
      <c r="A937" t="s">
        <v>827</v>
      </c>
      <c r="B937" t="s">
        <v>859</v>
      </c>
      <c r="C937">
        <v>2006</v>
      </c>
    </row>
    <row r="938" spans="1:3">
      <c r="A938" t="s">
        <v>827</v>
      </c>
      <c r="B938" t="s">
        <v>859</v>
      </c>
      <c r="C938">
        <v>2007</v>
      </c>
    </row>
    <row r="939" spans="1:3">
      <c r="A939" t="s">
        <v>827</v>
      </c>
      <c r="B939" t="s">
        <v>859</v>
      </c>
      <c r="C939">
        <v>2008</v>
      </c>
    </row>
    <row r="940" spans="1:3">
      <c r="A940" t="s">
        <v>827</v>
      </c>
      <c r="B940" t="s">
        <v>859</v>
      </c>
      <c r="C940">
        <v>2009</v>
      </c>
    </row>
    <row r="941" spans="1:3">
      <c r="A941" t="s">
        <v>827</v>
      </c>
      <c r="B941" t="s">
        <v>859</v>
      </c>
      <c r="C941">
        <v>2010</v>
      </c>
    </row>
    <row r="942" spans="1:3">
      <c r="A942" t="s">
        <v>827</v>
      </c>
      <c r="B942" t="s">
        <v>859</v>
      </c>
      <c r="C942">
        <v>2011</v>
      </c>
    </row>
    <row r="943" spans="1:3">
      <c r="A943" t="s">
        <v>827</v>
      </c>
      <c r="B943" t="s">
        <v>859</v>
      </c>
      <c r="C943">
        <v>2012</v>
      </c>
    </row>
    <row r="944" spans="1:3">
      <c r="A944" t="s">
        <v>827</v>
      </c>
      <c r="B944" t="s">
        <v>859</v>
      </c>
      <c r="C944">
        <v>2013</v>
      </c>
    </row>
    <row r="945" spans="1:4">
      <c r="A945" t="s">
        <v>827</v>
      </c>
      <c r="B945" t="s">
        <v>859</v>
      </c>
      <c r="C945">
        <v>2014</v>
      </c>
    </row>
    <row r="946" spans="1:4">
      <c r="A946" t="s">
        <v>827</v>
      </c>
      <c r="B946" t="s">
        <v>859</v>
      </c>
      <c r="C946">
        <v>2015</v>
      </c>
    </row>
    <row r="947" spans="1:4">
      <c r="A947" t="s">
        <v>827</v>
      </c>
      <c r="B947" t="s">
        <v>859</v>
      </c>
      <c r="C947">
        <v>2016</v>
      </c>
    </row>
    <row r="948" spans="1:4">
      <c r="A948" t="s">
        <v>860</v>
      </c>
      <c r="B948" t="s">
        <v>861</v>
      </c>
      <c r="C948" t="s">
        <v>371</v>
      </c>
    </row>
    <row r="949" spans="1:4">
      <c r="A949" t="s">
        <v>860</v>
      </c>
      <c r="B949" t="s">
        <v>861</v>
      </c>
      <c r="C949" t="s">
        <v>374</v>
      </c>
      <c r="D949" t="s">
        <v>862</v>
      </c>
    </row>
    <row r="950" spans="1:4">
      <c r="A950" t="s">
        <v>860</v>
      </c>
      <c r="B950" t="s">
        <v>861</v>
      </c>
      <c r="C950" t="s">
        <v>375</v>
      </c>
      <c r="D950" t="s">
        <v>863</v>
      </c>
    </row>
    <row r="951" spans="1:4">
      <c r="A951" t="s">
        <v>860</v>
      </c>
      <c r="B951" t="s">
        <v>861</v>
      </c>
      <c r="C951" t="s">
        <v>376</v>
      </c>
      <c r="D951" t="s">
        <v>864</v>
      </c>
    </row>
    <row r="952" spans="1:4">
      <c r="A952" t="s">
        <v>860</v>
      </c>
      <c r="B952" t="s">
        <v>861</v>
      </c>
      <c r="C952" t="s">
        <v>377</v>
      </c>
      <c r="D952" t="s">
        <v>865</v>
      </c>
    </row>
    <row r="953" spans="1:4">
      <c r="A953" t="s">
        <v>860</v>
      </c>
      <c r="B953" t="s">
        <v>861</v>
      </c>
      <c r="C953" t="s">
        <v>378</v>
      </c>
      <c r="D953" t="s">
        <v>866</v>
      </c>
    </row>
    <row r="954" spans="1:4">
      <c r="A954" t="s">
        <v>860</v>
      </c>
      <c r="B954" t="s">
        <v>861</v>
      </c>
      <c r="C954" t="s">
        <v>379</v>
      </c>
      <c r="D954" t="s">
        <v>867</v>
      </c>
    </row>
    <row r="955" spans="1:4">
      <c r="A955" t="s">
        <v>860</v>
      </c>
      <c r="B955" t="s">
        <v>861</v>
      </c>
      <c r="C955" t="s">
        <v>380</v>
      </c>
      <c r="D955" t="s">
        <v>868</v>
      </c>
    </row>
    <row r="956" spans="1:4">
      <c r="A956" t="s">
        <v>860</v>
      </c>
      <c r="B956" t="s">
        <v>861</v>
      </c>
      <c r="C956" t="s">
        <v>381</v>
      </c>
      <c r="D956" t="s">
        <v>869</v>
      </c>
    </row>
    <row r="957" spans="1:4">
      <c r="A957" t="s">
        <v>860</v>
      </c>
      <c r="B957" t="s">
        <v>861</v>
      </c>
      <c r="C957" t="s">
        <v>382</v>
      </c>
      <c r="D957" t="s">
        <v>870</v>
      </c>
    </row>
    <row r="958" spans="1:4">
      <c r="A958" t="s">
        <v>860</v>
      </c>
      <c r="B958" t="s">
        <v>861</v>
      </c>
      <c r="C958" t="s">
        <v>383</v>
      </c>
      <c r="D958" t="s">
        <v>871</v>
      </c>
    </row>
    <row r="959" spans="1:4">
      <c r="A959" t="s">
        <v>860</v>
      </c>
      <c r="B959" t="s">
        <v>861</v>
      </c>
      <c r="C959" t="s">
        <v>384</v>
      </c>
      <c r="D959" t="s">
        <v>872</v>
      </c>
    </row>
    <row r="960" spans="1:4">
      <c r="A960" t="s">
        <v>860</v>
      </c>
      <c r="B960" t="s">
        <v>861</v>
      </c>
      <c r="C960" t="s">
        <v>385</v>
      </c>
      <c r="D960" t="s">
        <v>873</v>
      </c>
    </row>
    <row r="961" spans="1:4">
      <c r="A961" t="s">
        <v>860</v>
      </c>
      <c r="B961" t="s">
        <v>861</v>
      </c>
      <c r="C961" t="s">
        <v>386</v>
      </c>
      <c r="D961" t="s">
        <v>874</v>
      </c>
    </row>
    <row r="962" spans="1:4">
      <c r="A962" t="s">
        <v>860</v>
      </c>
      <c r="B962" t="s">
        <v>861</v>
      </c>
      <c r="C962" t="s">
        <v>387</v>
      </c>
      <c r="D962" t="s">
        <v>875</v>
      </c>
    </row>
    <row r="963" spans="1:4">
      <c r="A963" t="s">
        <v>860</v>
      </c>
      <c r="B963" t="s">
        <v>861</v>
      </c>
      <c r="C963" t="s">
        <v>388</v>
      </c>
      <c r="D963" t="s">
        <v>876</v>
      </c>
    </row>
    <row r="964" spans="1:4">
      <c r="A964" t="s">
        <v>860</v>
      </c>
      <c r="B964" t="s">
        <v>861</v>
      </c>
      <c r="C964" t="s">
        <v>389</v>
      </c>
      <c r="D964" t="s">
        <v>877</v>
      </c>
    </row>
    <row r="965" spans="1:4">
      <c r="A965" t="s">
        <v>860</v>
      </c>
      <c r="B965" t="s">
        <v>861</v>
      </c>
      <c r="C965" t="s">
        <v>390</v>
      </c>
      <c r="D965" t="s">
        <v>878</v>
      </c>
    </row>
    <row r="966" spans="1:4">
      <c r="A966" t="s">
        <v>860</v>
      </c>
      <c r="B966" t="s">
        <v>879</v>
      </c>
      <c r="C966" t="s">
        <v>392</v>
      </c>
      <c r="D966" t="s">
        <v>880</v>
      </c>
    </row>
    <row r="967" spans="1:4">
      <c r="A967" t="s">
        <v>860</v>
      </c>
      <c r="B967" t="s">
        <v>879</v>
      </c>
      <c r="C967" t="s">
        <v>394</v>
      </c>
      <c r="D967" t="s">
        <v>881</v>
      </c>
    </row>
    <row r="968" spans="1:4">
      <c r="A968" t="s">
        <v>860</v>
      </c>
      <c r="B968" t="s">
        <v>879</v>
      </c>
      <c r="C968" t="s">
        <v>395</v>
      </c>
      <c r="D968" t="s">
        <v>882</v>
      </c>
    </row>
    <row r="969" spans="1:4">
      <c r="A969" t="s">
        <v>860</v>
      </c>
      <c r="B969" t="s">
        <v>879</v>
      </c>
      <c r="C969" t="s">
        <v>396</v>
      </c>
      <c r="D969" t="s">
        <v>883</v>
      </c>
    </row>
    <row r="970" spans="1:4">
      <c r="A970" t="s">
        <v>860</v>
      </c>
      <c r="B970" t="s">
        <v>879</v>
      </c>
      <c r="C970" t="s">
        <v>397</v>
      </c>
      <c r="D970" t="s">
        <v>884</v>
      </c>
    </row>
    <row r="971" spans="1:4">
      <c r="A971" t="s">
        <v>860</v>
      </c>
      <c r="B971" t="s">
        <v>879</v>
      </c>
      <c r="C971" t="s">
        <v>398</v>
      </c>
      <c r="D971" t="s">
        <v>885</v>
      </c>
    </row>
    <row r="972" spans="1:4">
      <c r="A972" t="s">
        <v>860</v>
      </c>
      <c r="B972" t="s">
        <v>879</v>
      </c>
      <c r="C972" t="s">
        <v>399</v>
      </c>
      <c r="D972" t="s">
        <v>886</v>
      </c>
    </row>
    <row r="973" spans="1:4">
      <c r="A973" t="s">
        <v>860</v>
      </c>
      <c r="B973" t="s">
        <v>879</v>
      </c>
      <c r="C973" t="s">
        <v>400</v>
      </c>
      <c r="D973" t="s">
        <v>887</v>
      </c>
    </row>
    <row r="974" spans="1:4">
      <c r="A974" t="s">
        <v>860</v>
      </c>
      <c r="B974" t="s">
        <v>879</v>
      </c>
      <c r="C974" t="s">
        <v>401</v>
      </c>
      <c r="D974" t="s">
        <v>888</v>
      </c>
    </row>
    <row r="975" spans="1:4">
      <c r="A975" t="s">
        <v>860</v>
      </c>
      <c r="B975" t="s">
        <v>879</v>
      </c>
      <c r="C975" t="s">
        <v>402</v>
      </c>
      <c r="D975" t="s">
        <v>889</v>
      </c>
    </row>
    <row r="976" spans="1:4">
      <c r="A976" t="s">
        <v>860</v>
      </c>
      <c r="B976" t="s">
        <v>879</v>
      </c>
      <c r="C976" t="s">
        <v>403</v>
      </c>
      <c r="D976" t="s">
        <v>890</v>
      </c>
    </row>
    <row r="977" spans="1:4">
      <c r="A977" t="s">
        <v>860</v>
      </c>
      <c r="B977" t="s">
        <v>879</v>
      </c>
      <c r="C977" t="s">
        <v>404</v>
      </c>
      <c r="D977" t="s">
        <v>891</v>
      </c>
    </row>
    <row r="978" spans="1:4">
      <c r="A978" t="s">
        <v>860</v>
      </c>
      <c r="B978" t="s">
        <v>879</v>
      </c>
      <c r="C978" t="s">
        <v>405</v>
      </c>
      <c r="D978" t="s">
        <v>892</v>
      </c>
    </row>
    <row r="979" spans="1:4">
      <c r="A979" t="s">
        <v>860</v>
      </c>
      <c r="B979" t="s">
        <v>879</v>
      </c>
      <c r="C979" t="s">
        <v>406</v>
      </c>
      <c r="D979" t="s">
        <v>893</v>
      </c>
    </row>
    <row r="980" spans="1:4">
      <c r="A980" t="s">
        <v>860</v>
      </c>
      <c r="B980" t="s">
        <v>879</v>
      </c>
      <c r="C980" t="s">
        <v>407</v>
      </c>
      <c r="D980" t="s">
        <v>894</v>
      </c>
    </row>
    <row r="981" spans="1:4">
      <c r="A981" t="s">
        <v>860</v>
      </c>
      <c r="B981" t="s">
        <v>895</v>
      </c>
      <c r="C981" t="s">
        <v>409</v>
      </c>
    </row>
    <row r="982" spans="1:4">
      <c r="A982" t="s">
        <v>860</v>
      </c>
      <c r="B982" t="s">
        <v>895</v>
      </c>
      <c r="C982" t="s">
        <v>411</v>
      </c>
    </row>
    <row r="983" spans="1:4">
      <c r="A983" t="s">
        <v>860</v>
      </c>
      <c r="B983" t="s">
        <v>895</v>
      </c>
      <c r="C983" t="s">
        <v>412</v>
      </c>
    </row>
    <row r="984" spans="1:4">
      <c r="A984" t="s">
        <v>860</v>
      </c>
      <c r="B984" t="s">
        <v>895</v>
      </c>
      <c r="C984" t="s">
        <v>413</v>
      </c>
    </row>
    <row r="985" spans="1:4">
      <c r="A985" t="s">
        <v>860</v>
      </c>
      <c r="B985" t="s">
        <v>895</v>
      </c>
      <c r="C985" t="s">
        <v>414</v>
      </c>
    </row>
    <row r="986" spans="1:4">
      <c r="A986" t="s">
        <v>860</v>
      </c>
      <c r="B986" t="s">
        <v>895</v>
      </c>
      <c r="C986" t="s">
        <v>415</v>
      </c>
    </row>
    <row r="987" spans="1:4">
      <c r="A987" t="s">
        <v>860</v>
      </c>
      <c r="B987" t="s">
        <v>895</v>
      </c>
      <c r="C987" t="s">
        <v>416</v>
      </c>
    </row>
    <row r="988" spans="1:4">
      <c r="A988" t="s">
        <v>860</v>
      </c>
      <c r="B988" t="s">
        <v>895</v>
      </c>
      <c r="C988" t="s">
        <v>417</v>
      </c>
    </row>
    <row r="989" spans="1:4">
      <c r="A989" t="s">
        <v>860</v>
      </c>
      <c r="B989" t="s">
        <v>895</v>
      </c>
      <c r="C989" t="s">
        <v>418</v>
      </c>
    </row>
    <row r="990" spans="1:4">
      <c r="A990" t="s">
        <v>860</v>
      </c>
      <c r="B990" t="s">
        <v>896</v>
      </c>
      <c r="C990" t="s">
        <v>420</v>
      </c>
    </row>
    <row r="991" spans="1:4">
      <c r="A991" t="s">
        <v>860</v>
      </c>
      <c r="B991" t="s">
        <v>896</v>
      </c>
      <c r="C991" t="s">
        <v>422</v>
      </c>
    </row>
    <row r="992" spans="1:4">
      <c r="A992" t="s">
        <v>897</v>
      </c>
      <c r="B992" t="s">
        <v>898</v>
      </c>
      <c r="C992" t="s">
        <v>424</v>
      </c>
    </row>
    <row r="993" spans="1:3">
      <c r="A993" t="s">
        <v>897</v>
      </c>
      <c r="B993" t="s">
        <v>898</v>
      </c>
      <c r="C993" t="s">
        <v>427</v>
      </c>
    </row>
    <row r="994" spans="1:3">
      <c r="A994" t="s">
        <v>897</v>
      </c>
      <c r="B994" t="s">
        <v>898</v>
      </c>
      <c r="C994" t="s">
        <v>428</v>
      </c>
    </row>
    <row r="995" spans="1:3">
      <c r="A995" t="s">
        <v>897</v>
      </c>
      <c r="B995" t="s">
        <v>898</v>
      </c>
      <c r="C995" t="s">
        <v>429</v>
      </c>
    </row>
    <row r="996" spans="1:3">
      <c r="A996" t="s">
        <v>899</v>
      </c>
      <c r="B996" t="s">
        <v>900</v>
      </c>
      <c r="C996" t="s">
        <v>441</v>
      </c>
    </row>
    <row r="997" spans="1:3">
      <c r="A997" t="s">
        <v>899</v>
      </c>
      <c r="B997" t="s">
        <v>900</v>
      </c>
      <c r="C997" t="s">
        <v>443</v>
      </c>
    </row>
    <row r="998" spans="1:3">
      <c r="A998" t="s">
        <v>899</v>
      </c>
      <c r="B998" t="s">
        <v>900</v>
      </c>
      <c r="C998" t="s">
        <v>444</v>
      </c>
    </row>
    <row r="999" spans="1:3">
      <c r="A999" t="s">
        <v>899</v>
      </c>
      <c r="B999" t="s">
        <v>900</v>
      </c>
      <c r="C999" t="s">
        <v>445</v>
      </c>
    </row>
    <row r="1000" spans="1:3">
      <c r="A1000" t="s">
        <v>899</v>
      </c>
      <c r="B1000" t="s">
        <v>900</v>
      </c>
      <c r="C1000" t="s">
        <v>446</v>
      </c>
    </row>
    <row r="1001" spans="1:3">
      <c r="A1001" t="s">
        <v>899</v>
      </c>
      <c r="B1001" t="s">
        <v>900</v>
      </c>
      <c r="C1001" t="s">
        <v>447</v>
      </c>
    </row>
    <row r="1002" spans="1:3">
      <c r="A1002" t="s">
        <v>899</v>
      </c>
      <c r="B1002" t="s">
        <v>900</v>
      </c>
      <c r="C1002" t="s">
        <v>448</v>
      </c>
    </row>
    <row r="1003" spans="1:3">
      <c r="A1003" t="s">
        <v>899</v>
      </c>
      <c r="B1003" t="s">
        <v>900</v>
      </c>
      <c r="C1003" t="s">
        <v>449</v>
      </c>
    </row>
    <row r="1004" spans="1:3">
      <c r="A1004" t="s">
        <v>899</v>
      </c>
      <c r="B1004" t="s">
        <v>900</v>
      </c>
      <c r="C1004" t="s">
        <v>450</v>
      </c>
    </row>
    <row r="1005" spans="1:3">
      <c r="A1005" t="s">
        <v>899</v>
      </c>
      <c r="B1005" t="s">
        <v>900</v>
      </c>
      <c r="C1005" t="s">
        <v>451</v>
      </c>
    </row>
    <row r="1006" spans="1:3">
      <c r="A1006" t="s">
        <v>899</v>
      </c>
      <c r="B1006" t="s">
        <v>900</v>
      </c>
      <c r="C1006" t="s">
        <v>452</v>
      </c>
    </row>
    <row r="1007" spans="1:3">
      <c r="A1007" t="s">
        <v>899</v>
      </c>
      <c r="B1007" t="s">
        <v>900</v>
      </c>
      <c r="C1007" t="s">
        <v>91</v>
      </c>
    </row>
    <row r="1008" spans="1:3">
      <c r="A1008" t="s">
        <v>899</v>
      </c>
      <c r="B1008" t="s">
        <v>900</v>
      </c>
      <c r="C1008" t="s">
        <v>453</v>
      </c>
    </row>
    <row r="1009" spans="1:3">
      <c r="A1009" t="s">
        <v>899</v>
      </c>
      <c r="B1009" t="s">
        <v>900</v>
      </c>
      <c r="C1009" t="s">
        <v>454</v>
      </c>
    </row>
    <row r="1010" spans="1:3">
      <c r="A1010" t="s">
        <v>899</v>
      </c>
      <c r="B1010" t="s">
        <v>900</v>
      </c>
      <c r="C1010" t="s">
        <v>455</v>
      </c>
    </row>
    <row r="1011" spans="1:3">
      <c r="A1011" t="s">
        <v>899</v>
      </c>
      <c r="B1011" t="s">
        <v>900</v>
      </c>
      <c r="C1011" t="s">
        <v>456</v>
      </c>
    </row>
    <row r="1012" spans="1:3">
      <c r="A1012" t="s">
        <v>899</v>
      </c>
      <c r="B1012" t="s">
        <v>900</v>
      </c>
      <c r="C1012" t="s">
        <v>457</v>
      </c>
    </row>
    <row r="1013" spans="1:3">
      <c r="A1013" t="s">
        <v>899</v>
      </c>
      <c r="B1013" t="s">
        <v>900</v>
      </c>
      <c r="C1013" t="s">
        <v>458</v>
      </c>
    </row>
    <row r="1014" spans="1:3">
      <c r="A1014" t="s">
        <v>899</v>
      </c>
      <c r="B1014" t="s">
        <v>900</v>
      </c>
      <c r="C1014" t="s">
        <v>459</v>
      </c>
    </row>
    <row r="1015" spans="1:3">
      <c r="A1015" t="s">
        <v>899</v>
      </c>
      <c r="B1015" t="s">
        <v>900</v>
      </c>
      <c r="C1015" t="s">
        <v>460</v>
      </c>
    </row>
    <row r="1016" spans="1:3">
      <c r="A1016" t="s">
        <v>899</v>
      </c>
      <c r="B1016" t="s">
        <v>900</v>
      </c>
      <c r="C1016" t="s">
        <v>461</v>
      </c>
    </row>
    <row r="1017" spans="1:3">
      <c r="A1017" t="s">
        <v>899</v>
      </c>
      <c r="B1017" t="s">
        <v>900</v>
      </c>
      <c r="C1017" t="s">
        <v>462</v>
      </c>
    </row>
    <row r="1018" spans="1:3">
      <c r="A1018" t="s">
        <v>899</v>
      </c>
      <c r="B1018" t="s">
        <v>900</v>
      </c>
      <c r="C1018" t="s">
        <v>463</v>
      </c>
    </row>
    <row r="1019" spans="1:3">
      <c r="A1019" t="s">
        <v>899</v>
      </c>
      <c r="B1019" t="s">
        <v>900</v>
      </c>
      <c r="C1019" t="s">
        <v>464</v>
      </c>
    </row>
    <row r="1020" spans="1:3">
      <c r="A1020" t="s">
        <v>899</v>
      </c>
      <c r="B1020" t="s">
        <v>900</v>
      </c>
      <c r="C1020" t="s">
        <v>465</v>
      </c>
    </row>
    <row r="1021" spans="1:3">
      <c r="A1021" t="s">
        <v>899</v>
      </c>
      <c r="B1021" t="s">
        <v>900</v>
      </c>
      <c r="C1021" t="s">
        <v>466</v>
      </c>
    </row>
    <row r="1022" spans="1:3">
      <c r="A1022" t="s">
        <v>899</v>
      </c>
      <c r="B1022" t="s">
        <v>900</v>
      </c>
      <c r="C1022" t="s">
        <v>467</v>
      </c>
    </row>
    <row r="1023" spans="1:3">
      <c r="A1023" t="s">
        <v>899</v>
      </c>
      <c r="B1023" t="s">
        <v>900</v>
      </c>
      <c r="C1023" t="s">
        <v>468</v>
      </c>
    </row>
    <row r="1024" spans="1:3">
      <c r="A1024" t="s">
        <v>899</v>
      </c>
      <c r="B1024" t="s">
        <v>900</v>
      </c>
      <c r="C1024" t="s">
        <v>469</v>
      </c>
    </row>
    <row r="1025" spans="1:3">
      <c r="A1025" t="s">
        <v>899</v>
      </c>
      <c r="B1025" t="s">
        <v>900</v>
      </c>
      <c r="C1025" t="s">
        <v>470</v>
      </c>
    </row>
    <row r="1026" spans="1:3">
      <c r="A1026" t="s">
        <v>899</v>
      </c>
      <c r="B1026" t="s">
        <v>900</v>
      </c>
      <c r="C1026" t="s">
        <v>471</v>
      </c>
    </row>
    <row r="1027" spans="1:3">
      <c r="A1027" t="s">
        <v>899</v>
      </c>
      <c r="B1027" t="s">
        <v>900</v>
      </c>
      <c r="C1027" t="s">
        <v>472</v>
      </c>
    </row>
    <row r="1028" spans="1:3">
      <c r="A1028" t="s">
        <v>899</v>
      </c>
      <c r="B1028" t="s">
        <v>900</v>
      </c>
      <c r="C1028" t="s">
        <v>473</v>
      </c>
    </row>
    <row r="1029" spans="1:3">
      <c r="A1029" t="s">
        <v>899</v>
      </c>
      <c r="B1029" t="s">
        <v>900</v>
      </c>
      <c r="C1029" t="s">
        <v>474</v>
      </c>
    </row>
    <row r="1030" spans="1:3">
      <c r="A1030" t="s">
        <v>899</v>
      </c>
      <c r="B1030" t="s">
        <v>900</v>
      </c>
      <c r="C1030" t="s">
        <v>475</v>
      </c>
    </row>
    <row r="1031" spans="1:3">
      <c r="A1031" t="s">
        <v>899</v>
      </c>
      <c r="B1031" t="s">
        <v>900</v>
      </c>
      <c r="C1031" t="s">
        <v>476</v>
      </c>
    </row>
    <row r="1032" spans="1:3">
      <c r="A1032" t="s">
        <v>899</v>
      </c>
      <c r="B1032" t="s">
        <v>900</v>
      </c>
      <c r="C1032" t="s">
        <v>477</v>
      </c>
    </row>
    <row r="1033" spans="1:3">
      <c r="A1033" t="s">
        <v>899</v>
      </c>
      <c r="B1033" t="s">
        <v>900</v>
      </c>
      <c r="C1033" t="s">
        <v>478</v>
      </c>
    </row>
    <row r="1034" spans="1:3">
      <c r="A1034" t="s">
        <v>899</v>
      </c>
      <c r="B1034" t="s">
        <v>900</v>
      </c>
      <c r="C1034" t="s">
        <v>479</v>
      </c>
    </row>
    <row r="1035" spans="1:3">
      <c r="A1035" t="s">
        <v>899</v>
      </c>
      <c r="B1035" t="s">
        <v>900</v>
      </c>
      <c r="C1035" t="s">
        <v>480</v>
      </c>
    </row>
    <row r="1036" spans="1:3">
      <c r="A1036" t="s">
        <v>899</v>
      </c>
      <c r="B1036" t="s">
        <v>900</v>
      </c>
      <c r="C1036" t="s">
        <v>481</v>
      </c>
    </row>
    <row r="1037" spans="1:3">
      <c r="A1037" t="s">
        <v>899</v>
      </c>
      <c r="B1037" t="s">
        <v>900</v>
      </c>
      <c r="C1037" t="s">
        <v>482</v>
      </c>
    </row>
    <row r="1038" spans="1:3">
      <c r="A1038" t="s">
        <v>899</v>
      </c>
      <c r="B1038" t="s">
        <v>900</v>
      </c>
      <c r="C1038" t="s">
        <v>483</v>
      </c>
    </row>
    <row r="1039" spans="1:3">
      <c r="A1039" t="s">
        <v>899</v>
      </c>
      <c r="B1039" t="s">
        <v>900</v>
      </c>
      <c r="C1039" t="s">
        <v>484</v>
      </c>
    </row>
    <row r="1040" spans="1:3">
      <c r="A1040" t="s">
        <v>899</v>
      </c>
      <c r="B1040" t="s">
        <v>900</v>
      </c>
      <c r="C1040" t="s">
        <v>485</v>
      </c>
    </row>
    <row r="1041" spans="1:3">
      <c r="A1041" t="s">
        <v>899</v>
      </c>
      <c r="B1041" t="s">
        <v>900</v>
      </c>
      <c r="C1041" t="s">
        <v>486</v>
      </c>
    </row>
    <row r="1042" spans="1:3">
      <c r="A1042" t="s">
        <v>899</v>
      </c>
      <c r="B1042" t="s">
        <v>900</v>
      </c>
      <c r="C1042" t="s">
        <v>487</v>
      </c>
    </row>
    <row r="1043" spans="1:3">
      <c r="A1043" t="s">
        <v>899</v>
      </c>
      <c r="B1043" t="s">
        <v>900</v>
      </c>
      <c r="C1043" t="s">
        <v>488</v>
      </c>
    </row>
    <row r="1044" spans="1:3">
      <c r="A1044" t="s">
        <v>899</v>
      </c>
      <c r="B1044" t="s">
        <v>900</v>
      </c>
      <c r="C1044" t="s">
        <v>489</v>
      </c>
    </row>
    <row r="1045" spans="1:3">
      <c r="A1045" t="s">
        <v>899</v>
      </c>
      <c r="B1045" t="s">
        <v>900</v>
      </c>
      <c r="C1045" t="s">
        <v>490</v>
      </c>
    </row>
    <row r="1046" spans="1:3">
      <c r="A1046" t="s">
        <v>899</v>
      </c>
      <c r="B1046" t="s">
        <v>900</v>
      </c>
      <c r="C1046" t="s">
        <v>491</v>
      </c>
    </row>
    <row r="1047" spans="1:3">
      <c r="A1047" t="s">
        <v>899</v>
      </c>
      <c r="B1047" t="s">
        <v>900</v>
      </c>
      <c r="C1047" t="s">
        <v>492</v>
      </c>
    </row>
    <row r="1048" spans="1:3">
      <c r="A1048" t="s">
        <v>899</v>
      </c>
      <c r="B1048" t="s">
        <v>900</v>
      </c>
      <c r="C1048" t="s">
        <v>493</v>
      </c>
    </row>
    <row r="1049" spans="1:3">
      <c r="A1049" t="s">
        <v>899</v>
      </c>
      <c r="B1049" t="s">
        <v>900</v>
      </c>
      <c r="C1049" t="s">
        <v>494</v>
      </c>
    </row>
    <row r="1050" spans="1:3">
      <c r="A1050" t="s">
        <v>899</v>
      </c>
      <c r="B1050" t="s">
        <v>900</v>
      </c>
      <c r="C1050" t="s">
        <v>495</v>
      </c>
    </row>
    <row r="1051" spans="1:3">
      <c r="A1051" t="s">
        <v>899</v>
      </c>
      <c r="B1051" t="s">
        <v>900</v>
      </c>
      <c r="C1051" t="s">
        <v>496</v>
      </c>
    </row>
    <row r="1052" spans="1:3">
      <c r="A1052" t="s">
        <v>899</v>
      </c>
      <c r="B1052" t="s">
        <v>900</v>
      </c>
      <c r="C1052" t="s">
        <v>497</v>
      </c>
    </row>
    <row r="1053" spans="1:3">
      <c r="A1053" t="s">
        <v>899</v>
      </c>
      <c r="B1053" t="s">
        <v>900</v>
      </c>
      <c r="C1053" t="s">
        <v>498</v>
      </c>
    </row>
    <row r="1054" spans="1:3">
      <c r="A1054" t="s">
        <v>899</v>
      </c>
      <c r="B1054" t="s">
        <v>900</v>
      </c>
      <c r="C1054" t="s">
        <v>499</v>
      </c>
    </row>
    <row r="1055" spans="1:3">
      <c r="A1055" t="s">
        <v>899</v>
      </c>
      <c r="B1055" t="s">
        <v>900</v>
      </c>
      <c r="C1055" t="s">
        <v>500</v>
      </c>
    </row>
    <row r="1056" spans="1:3">
      <c r="A1056" t="s">
        <v>899</v>
      </c>
      <c r="B1056" t="s">
        <v>900</v>
      </c>
      <c r="C1056" t="s">
        <v>501</v>
      </c>
    </row>
    <row r="1057" spans="1:4">
      <c r="A1057" t="s">
        <v>899</v>
      </c>
      <c r="B1057" t="s">
        <v>900</v>
      </c>
      <c r="C1057" t="s">
        <v>502</v>
      </c>
    </row>
    <row r="1058" spans="1:4">
      <c r="A1058" t="s">
        <v>899</v>
      </c>
      <c r="B1058" t="s">
        <v>900</v>
      </c>
      <c r="C1058" t="s">
        <v>503</v>
      </c>
    </row>
    <row r="1059" spans="1:4">
      <c r="A1059" t="s">
        <v>899</v>
      </c>
      <c r="B1059" t="s">
        <v>900</v>
      </c>
      <c r="C1059" t="s">
        <v>21</v>
      </c>
    </row>
    <row r="1060" spans="1:4">
      <c r="A1060" t="s">
        <v>899</v>
      </c>
      <c r="B1060" t="s">
        <v>901</v>
      </c>
      <c r="C1060" t="s">
        <v>431</v>
      </c>
      <c r="D1060" t="s">
        <v>902</v>
      </c>
    </row>
    <row r="1061" spans="1:4">
      <c r="A1061" t="s">
        <v>899</v>
      </c>
      <c r="B1061" t="s">
        <v>903</v>
      </c>
      <c r="C1061" t="s">
        <v>435</v>
      </c>
    </row>
    <row r="1062" spans="1:4">
      <c r="A1062" t="s">
        <v>899</v>
      </c>
      <c r="B1062" t="s">
        <v>903</v>
      </c>
      <c r="C1062" t="s">
        <v>437</v>
      </c>
    </row>
    <row r="1063" spans="1:4">
      <c r="A1063" t="s">
        <v>899</v>
      </c>
      <c r="B1063" t="s">
        <v>903</v>
      </c>
      <c r="C1063" t="s">
        <v>438</v>
      </c>
    </row>
    <row r="1064" spans="1:4">
      <c r="A1064" t="s">
        <v>899</v>
      </c>
      <c r="B1064" t="s">
        <v>903</v>
      </c>
      <c r="C1064" t="s">
        <v>439</v>
      </c>
    </row>
    <row r="1065" spans="1:4">
      <c r="A1065" t="s">
        <v>899</v>
      </c>
      <c r="B1065" t="s">
        <v>904</v>
      </c>
      <c r="C1065" t="s">
        <v>91</v>
      </c>
    </row>
    <row r="1066" spans="1:4">
      <c r="A1066" t="s">
        <v>899</v>
      </c>
      <c r="B1066" t="s">
        <v>904</v>
      </c>
      <c r="C1066" t="s">
        <v>453</v>
      </c>
    </row>
    <row r="1067" spans="1:4">
      <c r="A1067" t="s">
        <v>899</v>
      </c>
      <c r="B1067" t="s">
        <v>904</v>
      </c>
      <c r="C1067" t="s">
        <v>454</v>
      </c>
    </row>
    <row r="1068" spans="1:4">
      <c r="A1068" t="s">
        <v>899</v>
      </c>
      <c r="B1068" t="s">
        <v>904</v>
      </c>
      <c r="C1068" t="s">
        <v>506</v>
      </c>
    </row>
    <row r="1069" spans="1:4">
      <c r="A1069" t="s">
        <v>905</v>
      </c>
      <c r="B1069" t="s">
        <v>906</v>
      </c>
      <c r="C1069" t="s">
        <v>116</v>
      </c>
    </row>
    <row r="1070" spans="1:4">
      <c r="A1070" t="s">
        <v>905</v>
      </c>
      <c r="B1070" t="s">
        <v>906</v>
      </c>
      <c r="C1070" t="s">
        <v>53</v>
      </c>
    </row>
    <row r="1071" spans="1:4">
      <c r="A1071" t="s">
        <v>907</v>
      </c>
      <c r="B1071" t="s">
        <v>908</v>
      </c>
      <c r="C1071" t="s">
        <v>533</v>
      </c>
    </row>
    <row r="1072" spans="1:4">
      <c r="A1072" t="s">
        <v>907</v>
      </c>
      <c r="B1072" t="s">
        <v>908</v>
      </c>
      <c r="C1072" t="s">
        <v>535</v>
      </c>
    </row>
    <row r="1073" spans="1:3">
      <c r="A1073" t="s">
        <v>907</v>
      </c>
      <c r="B1073" t="s">
        <v>909</v>
      </c>
      <c r="C1073" t="s">
        <v>510</v>
      </c>
    </row>
    <row r="1074" spans="1:3">
      <c r="A1074" t="s">
        <v>907</v>
      </c>
      <c r="B1074" t="s">
        <v>909</v>
      </c>
      <c r="C1074" t="s">
        <v>513</v>
      </c>
    </row>
    <row r="1075" spans="1:3">
      <c r="A1075" t="s">
        <v>907</v>
      </c>
      <c r="B1075" t="s">
        <v>910</v>
      </c>
      <c r="C1075" t="s">
        <v>515</v>
      </c>
    </row>
    <row r="1076" spans="1:3">
      <c r="A1076" t="s">
        <v>907</v>
      </c>
      <c r="B1076" t="s">
        <v>910</v>
      </c>
      <c r="C1076" t="s">
        <v>517</v>
      </c>
    </row>
    <row r="1077" spans="1:3">
      <c r="A1077" t="s">
        <v>907</v>
      </c>
      <c r="B1077" t="s">
        <v>910</v>
      </c>
      <c r="C1077" t="s">
        <v>518</v>
      </c>
    </row>
    <row r="1078" spans="1:3">
      <c r="A1078" t="s">
        <v>907</v>
      </c>
      <c r="B1078" t="s">
        <v>910</v>
      </c>
      <c r="C1078" t="s">
        <v>519</v>
      </c>
    </row>
    <row r="1079" spans="1:3">
      <c r="A1079" t="s">
        <v>907</v>
      </c>
      <c r="B1079" t="s">
        <v>910</v>
      </c>
      <c r="C1079" t="s">
        <v>520</v>
      </c>
    </row>
    <row r="1080" spans="1:3">
      <c r="A1080" t="s">
        <v>907</v>
      </c>
      <c r="B1080" t="s">
        <v>910</v>
      </c>
      <c r="C1080" t="s">
        <v>521</v>
      </c>
    </row>
    <row r="1081" spans="1:3">
      <c r="A1081" t="s">
        <v>907</v>
      </c>
      <c r="B1081" t="s">
        <v>910</v>
      </c>
      <c r="C1081" t="s">
        <v>522</v>
      </c>
    </row>
    <row r="1082" spans="1:3">
      <c r="A1082" t="s">
        <v>907</v>
      </c>
      <c r="B1082" t="s">
        <v>910</v>
      </c>
      <c r="C1082" t="s">
        <v>523</v>
      </c>
    </row>
    <row r="1083" spans="1:3">
      <c r="A1083" t="s">
        <v>907</v>
      </c>
      <c r="B1083" t="s">
        <v>910</v>
      </c>
      <c r="C1083" t="s">
        <v>524</v>
      </c>
    </row>
    <row r="1084" spans="1:3">
      <c r="A1084" t="s">
        <v>907</v>
      </c>
      <c r="B1084" t="s">
        <v>910</v>
      </c>
      <c r="C1084" t="s">
        <v>525</v>
      </c>
    </row>
    <row r="1085" spans="1:3">
      <c r="A1085" t="s">
        <v>907</v>
      </c>
      <c r="B1085" t="s">
        <v>910</v>
      </c>
      <c r="C1085" t="s">
        <v>526</v>
      </c>
    </row>
    <row r="1086" spans="1:3">
      <c r="A1086" t="s">
        <v>907</v>
      </c>
      <c r="B1086" t="s">
        <v>910</v>
      </c>
      <c r="C1086" t="s">
        <v>527</v>
      </c>
    </row>
    <row r="1087" spans="1:3">
      <c r="A1087" t="s">
        <v>907</v>
      </c>
      <c r="B1087" t="s">
        <v>910</v>
      </c>
      <c r="C1087" t="s">
        <v>528</v>
      </c>
    </row>
    <row r="1088" spans="1:3">
      <c r="A1088" t="s">
        <v>907</v>
      </c>
      <c r="B1088" t="s">
        <v>910</v>
      </c>
      <c r="C1088" t="s">
        <v>529</v>
      </c>
    </row>
    <row r="1089" spans="1:3">
      <c r="A1089" t="s">
        <v>907</v>
      </c>
      <c r="B1089" t="s">
        <v>910</v>
      </c>
      <c r="C1089" t="s">
        <v>530</v>
      </c>
    </row>
    <row r="1090" spans="1:3">
      <c r="A1090" t="s">
        <v>907</v>
      </c>
      <c r="B1090" t="s">
        <v>910</v>
      </c>
      <c r="C1090" t="s">
        <v>531</v>
      </c>
    </row>
    <row r="1091" spans="1:3">
      <c r="A1091" t="s">
        <v>911</v>
      </c>
      <c r="B1091" t="s">
        <v>912</v>
      </c>
      <c r="C1091" t="s">
        <v>537</v>
      </c>
    </row>
    <row r="1092" spans="1:3">
      <c r="A1092" t="s">
        <v>911</v>
      </c>
      <c r="B1092" t="s">
        <v>912</v>
      </c>
      <c r="C1092" t="s">
        <v>540</v>
      </c>
    </row>
    <row r="1093" spans="1:3">
      <c r="A1093" t="s">
        <v>911</v>
      </c>
      <c r="B1093" t="s">
        <v>912</v>
      </c>
      <c r="C1093" t="s">
        <v>541</v>
      </c>
    </row>
    <row r="1094" spans="1:3">
      <c r="A1094" t="s">
        <v>911</v>
      </c>
      <c r="B1094" t="s">
        <v>912</v>
      </c>
      <c r="C1094" t="s">
        <v>542</v>
      </c>
    </row>
    <row r="1095" spans="1:3">
      <c r="A1095" t="s">
        <v>911</v>
      </c>
      <c r="B1095" t="s">
        <v>912</v>
      </c>
      <c r="C1095" t="s">
        <v>543</v>
      </c>
    </row>
    <row r="1096" spans="1:3">
      <c r="A1096" t="s">
        <v>911</v>
      </c>
      <c r="B1096" t="s">
        <v>912</v>
      </c>
      <c r="C1096" t="s">
        <v>544</v>
      </c>
    </row>
    <row r="1097" spans="1:3">
      <c r="A1097" t="s">
        <v>911</v>
      </c>
      <c r="B1097" t="s">
        <v>912</v>
      </c>
      <c r="C1097" t="s">
        <v>545</v>
      </c>
    </row>
    <row r="1098" spans="1:3">
      <c r="A1098" t="s">
        <v>911</v>
      </c>
      <c r="B1098" t="s">
        <v>912</v>
      </c>
      <c r="C1098" t="s">
        <v>546</v>
      </c>
    </row>
    <row r="1099" spans="1:3">
      <c r="A1099" t="s">
        <v>911</v>
      </c>
      <c r="B1099" t="s">
        <v>912</v>
      </c>
      <c r="C1099" t="s">
        <v>547</v>
      </c>
    </row>
    <row r="1100" spans="1:3">
      <c r="A1100" t="s">
        <v>911</v>
      </c>
      <c r="B1100" t="s">
        <v>912</v>
      </c>
      <c r="C1100" t="s">
        <v>548</v>
      </c>
    </row>
    <row r="1101" spans="1:3">
      <c r="A1101" t="s">
        <v>911</v>
      </c>
      <c r="B1101" t="s">
        <v>912</v>
      </c>
      <c r="C1101" t="s">
        <v>549</v>
      </c>
    </row>
    <row r="1102" spans="1:3">
      <c r="A1102" t="s">
        <v>911</v>
      </c>
      <c r="B1102" t="s">
        <v>912</v>
      </c>
      <c r="C1102" t="s">
        <v>550</v>
      </c>
    </row>
    <row r="1103" spans="1:3">
      <c r="A1103" t="s">
        <v>911</v>
      </c>
      <c r="B1103" t="s">
        <v>912</v>
      </c>
      <c r="C1103" t="s">
        <v>551</v>
      </c>
    </row>
    <row r="1104" spans="1:3">
      <c r="A1104" t="s">
        <v>911</v>
      </c>
      <c r="B1104" t="s">
        <v>912</v>
      </c>
      <c r="C1104" t="s">
        <v>552</v>
      </c>
    </row>
    <row r="1105" spans="1:4">
      <c r="A1105" t="s">
        <v>911</v>
      </c>
      <c r="B1105" t="s">
        <v>912</v>
      </c>
      <c r="C1105" t="s">
        <v>553</v>
      </c>
    </row>
    <row r="1106" spans="1:4">
      <c r="A1106" t="s">
        <v>911</v>
      </c>
      <c r="B1106" t="s">
        <v>912</v>
      </c>
      <c r="C1106" t="s">
        <v>554</v>
      </c>
    </row>
    <row r="1107" spans="1:4">
      <c r="A1107" t="s">
        <v>911</v>
      </c>
      <c r="B1107" t="s">
        <v>912</v>
      </c>
      <c r="C1107" t="s">
        <v>555</v>
      </c>
    </row>
    <row r="1108" spans="1:4">
      <c r="A1108" t="s">
        <v>911</v>
      </c>
      <c r="B1108" t="s">
        <v>912</v>
      </c>
      <c r="C1108" t="s">
        <v>556</v>
      </c>
    </row>
    <row r="1109" spans="1:4">
      <c r="A1109" t="s">
        <v>911</v>
      </c>
      <c r="B1109" t="s">
        <v>912</v>
      </c>
      <c r="C1109" t="s">
        <v>557</v>
      </c>
    </row>
    <row r="1110" spans="1:4">
      <c r="A1110" t="s">
        <v>913</v>
      </c>
      <c r="B1110" t="s">
        <v>914</v>
      </c>
      <c r="C1110" t="s">
        <v>560</v>
      </c>
      <c r="D1110" t="s">
        <v>915</v>
      </c>
    </row>
    <row r="1111" spans="1:4">
      <c r="A1111" t="s">
        <v>913</v>
      </c>
      <c r="B1111" t="s">
        <v>914</v>
      </c>
      <c r="C1111" t="s">
        <v>563</v>
      </c>
      <c r="D1111" t="s">
        <v>916</v>
      </c>
    </row>
    <row r="1112" spans="1:4">
      <c r="A1112" t="s">
        <v>913</v>
      </c>
      <c r="B1112" t="s">
        <v>914</v>
      </c>
      <c r="C1112" t="s">
        <v>564</v>
      </c>
      <c r="D1112" t="s">
        <v>917</v>
      </c>
    </row>
    <row r="1113" spans="1:4">
      <c r="A1113" t="s">
        <v>913</v>
      </c>
      <c r="B1113" t="s">
        <v>914</v>
      </c>
      <c r="C1113" t="s">
        <v>565</v>
      </c>
      <c r="D1113" t="s">
        <v>918</v>
      </c>
    </row>
    <row r="1114" spans="1:4">
      <c r="A1114" t="s">
        <v>913</v>
      </c>
      <c r="B1114" t="s">
        <v>914</v>
      </c>
      <c r="C1114" t="s">
        <v>566</v>
      </c>
    </row>
    <row r="1115" spans="1:4">
      <c r="A1115" t="s">
        <v>913</v>
      </c>
      <c r="B1115" t="s">
        <v>914</v>
      </c>
      <c r="C1115" t="s">
        <v>567</v>
      </c>
      <c r="D1115" t="s">
        <v>919</v>
      </c>
    </row>
    <row r="1116" spans="1:4">
      <c r="A1116" t="s">
        <v>913</v>
      </c>
      <c r="B1116" t="s">
        <v>914</v>
      </c>
      <c r="C1116" t="s">
        <v>568</v>
      </c>
      <c r="D1116" t="s">
        <v>920</v>
      </c>
    </row>
    <row r="1117" spans="1:4">
      <c r="A1117" t="s">
        <v>913</v>
      </c>
      <c r="B1117" t="s">
        <v>914</v>
      </c>
      <c r="C1117" t="s">
        <v>569</v>
      </c>
      <c r="D1117" t="s">
        <v>921</v>
      </c>
    </row>
    <row r="1118" spans="1:4">
      <c r="A1118" t="s">
        <v>913</v>
      </c>
      <c r="B1118" t="s">
        <v>914</v>
      </c>
      <c r="C1118" t="s">
        <v>570</v>
      </c>
      <c r="D1118" t="s">
        <v>922</v>
      </c>
    </row>
    <row r="1119" spans="1:4">
      <c r="A1119" t="s">
        <v>913</v>
      </c>
      <c r="B1119" t="s">
        <v>914</v>
      </c>
      <c r="C1119" t="s">
        <v>571</v>
      </c>
      <c r="D1119" t="s">
        <v>923</v>
      </c>
    </row>
    <row r="1120" spans="1:4">
      <c r="A1120" t="s">
        <v>913</v>
      </c>
      <c r="B1120" t="s">
        <v>914</v>
      </c>
      <c r="C1120" t="s">
        <v>572</v>
      </c>
      <c r="D1120" t="s">
        <v>924</v>
      </c>
    </row>
    <row r="1121" spans="1:4">
      <c r="A1121" t="s">
        <v>913</v>
      </c>
      <c r="B1121" t="s">
        <v>914</v>
      </c>
      <c r="C1121" t="s">
        <v>573</v>
      </c>
      <c r="D1121" t="s">
        <v>925</v>
      </c>
    </row>
    <row r="1122" spans="1:4">
      <c r="A1122" t="s">
        <v>913</v>
      </c>
      <c r="B1122" t="s">
        <v>914</v>
      </c>
      <c r="C1122" t="s">
        <v>574</v>
      </c>
      <c r="D1122" t="s">
        <v>926</v>
      </c>
    </row>
    <row r="1123" spans="1:4">
      <c r="A1123" t="s">
        <v>913</v>
      </c>
      <c r="B1123" t="s">
        <v>914</v>
      </c>
      <c r="C1123" t="s">
        <v>575</v>
      </c>
      <c r="D1123" t="s">
        <v>927</v>
      </c>
    </row>
    <row r="1124" spans="1:4">
      <c r="A1124" t="s">
        <v>913</v>
      </c>
      <c r="B1124" t="s">
        <v>914</v>
      </c>
      <c r="C1124" t="s">
        <v>576</v>
      </c>
      <c r="D1124" t="s">
        <v>928</v>
      </c>
    </row>
    <row r="1125" spans="1:4">
      <c r="A1125" t="s">
        <v>913</v>
      </c>
      <c r="B1125" t="s">
        <v>914</v>
      </c>
      <c r="C1125" t="s">
        <v>577</v>
      </c>
      <c r="D1125" t="s">
        <v>929</v>
      </c>
    </row>
    <row r="1126" spans="1:4">
      <c r="A1126" t="s">
        <v>913</v>
      </c>
      <c r="B1126" t="s">
        <v>914</v>
      </c>
      <c r="C1126" t="s">
        <v>578</v>
      </c>
      <c r="D1126" t="s">
        <v>930</v>
      </c>
    </row>
    <row r="1127" spans="1:4">
      <c r="A1127" t="s">
        <v>913</v>
      </c>
      <c r="B1127" t="s">
        <v>914</v>
      </c>
      <c r="C1127" t="s">
        <v>579</v>
      </c>
      <c r="D1127" t="s">
        <v>931</v>
      </c>
    </row>
    <row r="1128" spans="1:4">
      <c r="A1128" t="s">
        <v>913</v>
      </c>
      <c r="B1128" t="s">
        <v>914</v>
      </c>
      <c r="C1128" t="s">
        <v>580</v>
      </c>
      <c r="D1128" t="s">
        <v>932</v>
      </c>
    </row>
    <row r="1129" spans="1:4">
      <c r="A1129" t="s">
        <v>913</v>
      </c>
      <c r="B1129" t="s">
        <v>914</v>
      </c>
      <c r="C1129" t="s">
        <v>581</v>
      </c>
      <c r="D1129" t="s">
        <v>933</v>
      </c>
    </row>
    <row r="1130" spans="1:4">
      <c r="A1130" t="s">
        <v>913</v>
      </c>
      <c r="B1130" t="s">
        <v>914</v>
      </c>
      <c r="C1130" t="s">
        <v>582</v>
      </c>
      <c r="D1130" t="s">
        <v>934</v>
      </c>
    </row>
    <row r="1131" spans="1:4">
      <c r="A1131" t="s">
        <v>913</v>
      </c>
      <c r="B1131" t="s">
        <v>914</v>
      </c>
      <c r="C1131" t="s">
        <v>583</v>
      </c>
      <c r="D1131" t="s">
        <v>935</v>
      </c>
    </row>
    <row r="1132" spans="1:4">
      <c r="A1132" t="s">
        <v>913</v>
      </c>
      <c r="B1132" t="s">
        <v>914</v>
      </c>
      <c r="C1132" t="s">
        <v>584</v>
      </c>
      <c r="D1132" t="s">
        <v>936</v>
      </c>
    </row>
    <row r="1133" spans="1:4">
      <c r="A1133" t="s">
        <v>913</v>
      </c>
      <c r="B1133" t="s">
        <v>914</v>
      </c>
      <c r="C1133" t="s">
        <v>585</v>
      </c>
      <c r="D1133" t="s">
        <v>937</v>
      </c>
    </row>
    <row r="1134" spans="1:4">
      <c r="A1134" t="s">
        <v>913</v>
      </c>
      <c r="B1134" t="s">
        <v>914</v>
      </c>
      <c r="C1134" t="s">
        <v>586</v>
      </c>
      <c r="D1134" t="s">
        <v>938</v>
      </c>
    </row>
    <row r="1135" spans="1:4">
      <c r="A1135" t="s">
        <v>913</v>
      </c>
      <c r="B1135" t="s">
        <v>914</v>
      </c>
      <c r="C1135" t="s">
        <v>587</v>
      </c>
      <c r="D1135" t="s">
        <v>939</v>
      </c>
    </row>
    <row r="1136" spans="1:4">
      <c r="A1136" t="s">
        <v>913</v>
      </c>
      <c r="B1136" t="s">
        <v>914</v>
      </c>
      <c r="C1136" t="s">
        <v>588</v>
      </c>
      <c r="D1136" t="s">
        <v>940</v>
      </c>
    </row>
    <row r="1137" spans="1:4">
      <c r="A1137" t="s">
        <v>913</v>
      </c>
      <c r="B1137" t="s">
        <v>914</v>
      </c>
      <c r="C1137" t="s">
        <v>589</v>
      </c>
      <c r="D1137" t="s">
        <v>941</v>
      </c>
    </row>
    <row r="1138" spans="1:4">
      <c r="A1138" t="s">
        <v>913</v>
      </c>
      <c r="B1138" t="s">
        <v>914</v>
      </c>
      <c r="C1138" t="s">
        <v>590</v>
      </c>
      <c r="D1138" t="s">
        <v>942</v>
      </c>
    </row>
    <row r="1139" spans="1:4">
      <c r="A1139" t="s">
        <v>913</v>
      </c>
      <c r="B1139" t="s">
        <v>914</v>
      </c>
      <c r="C1139" t="s">
        <v>591</v>
      </c>
      <c r="D1139" t="s">
        <v>943</v>
      </c>
    </row>
    <row r="1140" spans="1:4">
      <c r="A1140" t="s">
        <v>913</v>
      </c>
      <c r="B1140" t="s">
        <v>914</v>
      </c>
      <c r="C1140" t="s">
        <v>592</v>
      </c>
      <c r="D1140" t="s">
        <v>944</v>
      </c>
    </row>
    <row r="1141" spans="1:4">
      <c r="A1141" t="s">
        <v>913</v>
      </c>
      <c r="B1141" t="s">
        <v>914</v>
      </c>
      <c r="C1141" t="s">
        <v>593</v>
      </c>
      <c r="D1141" t="s">
        <v>945</v>
      </c>
    </row>
    <row r="1142" spans="1:4">
      <c r="A1142" t="s">
        <v>913</v>
      </c>
      <c r="B1142" t="s">
        <v>914</v>
      </c>
      <c r="C1142" t="s">
        <v>594</v>
      </c>
      <c r="D1142" t="s">
        <v>946</v>
      </c>
    </row>
    <row r="1143" spans="1:4">
      <c r="A1143" t="s">
        <v>913</v>
      </c>
      <c r="B1143" t="s">
        <v>914</v>
      </c>
      <c r="C1143" t="s">
        <v>595</v>
      </c>
      <c r="D1143" t="s">
        <v>947</v>
      </c>
    </row>
    <row r="1144" spans="1:4">
      <c r="A1144" t="s">
        <v>913</v>
      </c>
      <c r="B1144" t="s">
        <v>914</v>
      </c>
      <c r="C1144" t="s">
        <v>596</v>
      </c>
      <c r="D1144" t="s">
        <v>948</v>
      </c>
    </row>
    <row r="1145" spans="1:4">
      <c r="A1145" t="s">
        <v>913</v>
      </c>
      <c r="B1145" t="s">
        <v>914</v>
      </c>
      <c r="C1145" t="s">
        <v>597</v>
      </c>
      <c r="D1145" t="s">
        <v>949</v>
      </c>
    </row>
    <row r="1146" spans="1:4">
      <c r="A1146" t="s">
        <v>913</v>
      </c>
      <c r="B1146" t="s">
        <v>914</v>
      </c>
      <c r="C1146" t="s">
        <v>598</v>
      </c>
      <c r="D1146" t="s">
        <v>950</v>
      </c>
    </row>
    <row r="1147" spans="1:4">
      <c r="A1147" t="s">
        <v>913</v>
      </c>
      <c r="B1147" t="s">
        <v>914</v>
      </c>
      <c r="C1147" t="s">
        <v>599</v>
      </c>
      <c r="D1147" t="s">
        <v>951</v>
      </c>
    </row>
    <row r="1148" spans="1:4">
      <c r="A1148" t="s">
        <v>913</v>
      </c>
      <c r="B1148" t="s">
        <v>914</v>
      </c>
      <c r="C1148" t="s">
        <v>600</v>
      </c>
      <c r="D1148" t="s">
        <v>952</v>
      </c>
    </row>
    <row r="1149" spans="1:4">
      <c r="A1149" t="s">
        <v>913</v>
      </c>
      <c r="B1149" t="s">
        <v>914</v>
      </c>
      <c r="C1149" t="s">
        <v>601</v>
      </c>
      <c r="D1149" t="s">
        <v>953</v>
      </c>
    </row>
    <row r="1150" spans="1:4">
      <c r="A1150" t="s">
        <v>913</v>
      </c>
      <c r="B1150" t="s">
        <v>914</v>
      </c>
      <c r="C1150" t="s">
        <v>602</v>
      </c>
      <c r="D1150" t="s">
        <v>954</v>
      </c>
    </row>
    <row r="1151" spans="1:4">
      <c r="A1151" t="s">
        <v>913</v>
      </c>
      <c r="B1151" t="s">
        <v>914</v>
      </c>
      <c r="C1151" t="s">
        <v>603</v>
      </c>
      <c r="D1151" t="s">
        <v>955</v>
      </c>
    </row>
    <row r="1152" spans="1:4">
      <c r="A1152" t="s">
        <v>913</v>
      </c>
      <c r="B1152" t="s">
        <v>914</v>
      </c>
      <c r="C1152" t="s">
        <v>604</v>
      </c>
      <c r="D1152" t="s">
        <v>956</v>
      </c>
    </row>
    <row r="1153" spans="1:4">
      <c r="A1153" t="s">
        <v>913</v>
      </c>
      <c r="B1153" t="s">
        <v>914</v>
      </c>
      <c r="C1153" t="s">
        <v>605</v>
      </c>
      <c r="D1153" t="s">
        <v>957</v>
      </c>
    </row>
    <row r="1154" spans="1:4">
      <c r="A1154" t="s">
        <v>913</v>
      </c>
      <c r="B1154" t="s">
        <v>914</v>
      </c>
      <c r="C1154" t="s">
        <v>606</v>
      </c>
      <c r="D1154" t="s">
        <v>958</v>
      </c>
    </row>
    <row r="1155" spans="1:4">
      <c r="A1155" t="s">
        <v>913</v>
      </c>
      <c r="B1155" t="s">
        <v>914</v>
      </c>
      <c r="C1155" t="s">
        <v>607</v>
      </c>
      <c r="D1155" t="s">
        <v>959</v>
      </c>
    </row>
    <row r="1156" spans="1:4">
      <c r="A1156" t="s">
        <v>913</v>
      </c>
      <c r="B1156" t="s">
        <v>914</v>
      </c>
      <c r="C1156" t="s">
        <v>608</v>
      </c>
      <c r="D1156" t="s">
        <v>960</v>
      </c>
    </row>
    <row r="1157" spans="1:4">
      <c r="A1157" t="s">
        <v>913</v>
      </c>
      <c r="B1157" t="s">
        <v>914</v>
      </c>
      <c r="C1157" t="s">
        <v>609</v>
      </c>
      <c r="D1157" t="s">
        <v>961</v>
      </c>
    </row>
    <row r="1158" spans="1:4">
      <c r="A1158" t="s">
        <v>913</v>
      </c>
      <c r="B1158" t="s">
        <v>914</v>
      </c>
      <c r="C1158" t="s">
        <v>610</v>
      </c>
      <c r="D1158" t="s">
        <v>962</v>
      </c>
    </row>
    <row r="1159" spans="1:4">
      <c r="A1159" t="s">
        <v>913</v>
      </c>
      <c r="B1159" t="s">
        <v>914</v>
      </c>
      <c r="C1159" t="s">
        <v>611</v>
      </c>
      <c r="D1159" t="s">
        <v>963</v>
      </c>
    </row>
    <row r="1160" spans="1:4">
      <c r="A1160" t="s">
        <v>913</v>
      </c>
      <c r="B1160" t="s">
        <v>914</v>
      </c>
      <c r="C1160" t="s">
        <v>612</v>
      </c>
      <c r="D1160" t="s">
        <v>964</v>
      </c>
    </row>
    <row r="1161" spans="1:4">
      <c r="A1161" t="s">
        <v>913</v>
      </c>
      <c r="B1161" t="s">
        <v>914</v>
      </c>
      <c r="C1161" t="s">
        <v>613</v>
      </c>
      <c r="D1161" t="s">
        <v>965</v>
      </c>
    </row>
    <row r="1162" spans="1:4">
      <c r="A1162" t="s">
        <v>913</v>
      </c>
      <c r="B1162" t="s">
        <v>914</v>
      </c>
      <c r="C1162" t="s">
        <v>614</v>
      </c>
      <c r="D1162" t="s">
        <v>966</v>
      </c>
    </row>
    <row r="1163" spans="1:4">
      <c r="A1163" t="s">
        <v>913</v>
      </c>
      <c r="B1163" t="s">
        <v>914</v>
      </c>
      <c r="C1163" t="s">
        <v>615</v>
      </c>
      <c r="D1163" t="s">
        <v>967</v>
      </c>
    </row>
    <row r="1164" spans="1:4">
      <c r="A1164" t="s">
        <v>913</v>
      </c>
      <c r="B1164" t="s">
        <v>914</v>
      </c>
      <c r="C1164" t="s">
        <v>616</v>
      </c>
      <c r="D1164" t="s">
        <v>968</v>
      </c>
    </row>
    <row r="1165" spans="1:4">
      <c r="A1165" t="s">
        <v>913</v>
      </c>
      <c r="B1165" t="s">
        <v>914</v>
      </c>
      <c r="C1165" t="s">
        <v>617</v>
      </c>
      <c r="D1165" t="s">
        <v>969</v>
      </c>
    </row>
    <row r="1166" spans="1:4">
      <c r="A1166" t="s">
        <v>913</v>
      </c>
      <c r="B1166" t="s">
        <v>914</v>
      </c>
      <c r="C1166" t="s">
        <v>618</v>
      </c>
      <c r="D1166" t="s">
        <v>970</v>
      </c>
    </row>
    <row r="1167" spans="1:4">
      <c r="A1167" t="s">
        <v>913</v>
      </c>
      <c r="B1167" t="s">
        <v>914</v>
      </c>
      <c r="C1167" t="s">
        <v>619</v>
      </c>
      <c r="D1167" t="s">
        <v>971</v>
      </c>
    </row>
    <row r="1168" spans="1:4">
      <c r="A1168" t="s">
        <v>913</v>
      </c>
      <c r="B1168" t="s">
        <v>914</v>
      </c>
      <c r="C1168" t="s">
        <v>620</v>
      </c>
      <c r="D1168" t="s">
        <v>972</v>
      </c>
    </row>
    <row r="1169" spans="1:4">
      <c r="A1169" t="s">
        <v>913</v>
      </c>
      <c r="B1169" t="s">
        <v>914</v>
      </c>
      <c r="C1169" t="s">
        <v>621</v>
      </c>
      <c r="D1169" t="s">
        <v>973</v>
      </c>
    </row>
    <row r="1170" spans="1:4">
      <c r="A1170" t="s">
        <v>913</v>
      </c>
      <c r="B1170" t="s">
        <v>914</v>
      </c>
      <c r="C1170" t="s">
        <v>622</v>
      </c>
      <c r="D1170" t="s">
        <v>974</v>
      </c>
    </row>
    <row r="1171" spans="1:4">
      <c r="A1171" t="s">
        <v>913</v>
      </c>
      <c r="B1171" t="s">
        <v>914</v>
      </c>
      <c r="C1171" t="s">
        <v>623</v>
      </c>
      <c r="D1171" t="s">
        <v>975</v>
      </c>
    </row>
    <row r="1172" spans="1:4">
      <c r="A1172" t="s">
        <v>913</v>
      </c>
      <c r="B1172" t="s">
        <v>914</v>
      </c>
      <c r="C1172" t="s">
        <v>624</v>
      </c>
      <c r="D1172" t="s">
        <v>976</v>
      </c>
    </row>
    <row r="1173" spans="1:4">
      <c r="A1173" t="s">
        <v>913</v>
      </c>
      <c r="B1173" t="s">
        <v>914</v>
      </c>
      <c r="C1173" t="s">
        <v>625</v>
      </c>
      <c r="D1173" t="s">
        <v>977</v>
      </c>
    </row>
    <row r="1174" spans="1:4">
      <c r="A1174" t="s">
        <v>913</v>
      </c>
      <c r="B1174" t="s">
        <v>914</v>
      </c>
      <c r="C1174" t="s">
        <v>626</v>
      </c>
    </row>
    <row r="1175" spans="1:4">
      <c r="A1175" t="s">
        <v>913</v>
      </c>
      <c r="B1175" t="s">
        <v>914</v>
      </c>
      <c r="C1175" t="s">
        <v>627</v>
      </c>
      <c r="D1175" t="s">
        <v>978</v>
      </c>
    </row>
    <row r="1176" spans="1:4">
      <c r="A1176" t="s">
        <v>913</v>
      </c>
      <c r="B1176" t="s">
        <v>914</v>
      </c>
      <c r="C1176" t="s">
        <v>628</v>
      </c>
      <c r="D1176" t="s">
        <v>979</v>
      </c>
    </row>
    <row r="1177" spans="1:4">
      <c r="A1177" t="s">
        <v>913</v>
      </c>
      <c r="B1177" t="s">
        <v>914</v>
      </c>
      <c r="C1177" t="s">
        <v>629</v>
      </c>
      <c r="D1177" t="s">
        <v>980</v>
      </c>
    </row>
    <row r="1178" spans="1:4">
      <c r="A1178" t="s">
        <v>913</v>
      </c>
      <c r="B1178" t="s">
        <v>981</v>
      </c>
      <c r="C1178" t="s">
        <v>631</v>
      </c>
      <c r="D1178" t="s">
        <v>982</v>
      </c>
    </row>
    <row r="1179" spans="1:4">
      <c r="A1179" t="s">
        <v>913</v>
      </c>
      <c r="B1179" t="s">
        <v>981</v>
      </c>
      <c r="C1179" t="s">
        <v>633</v>
      </c>
      <c r="D1179" t="s">
        <v>983</v>
      </c>
    </row>
    <row r="1180" spans="1:4">
      <c r="A1180" t="s">
        <v>913</v>
      </c>
      <c r="B1180" t="s">
        <v>981</v>
      </c>
      <c r="C1180" t="s">
        <v>624</v>
      </c>
      <c r="D1180" t="s">
        <v>976</v>
      </c>
    </row>
    <row r="1181" spans="1:4">
      <c r="A1181" t="s">
        <v>913</v>
      </c>
      <c r="B1181" t="s">
        <v>981</v>
      </c>
      <c r="C1181" t="s">
        <v>634</v>
      </c>
      <c r="D1181" t="s">
        <v>984</v>
      </c>
    </row>
    <row r="1182" spans="1:4">
      <c r="A1182" t="s">
        <v>913</v>
      </c>
      <c r="B1182" t="s">
        <v>981</v>
      </c>
      <c r="C1182" t="s">
        <v>635</v>
      </c>
      <c r="D1182" t="s">
        <v>985</v>
      </c>
    </row>
    <row r="1183" spans="1:4">
      <c r="A1183" t="s">
        <v>913</v>
      </c>
      <c r="B1183" t="s">
        <v>981</v>
      </c>
      <c r="C1183" t="s">
        <v>579</v>
      </c>
      <c r="D1183" t="s">
        <v>931</v>
      </c>
    </row>
    <row r="1184" spans="1:4">
      <c r="A1184" t="s">
        <v>913</v>
      </c>
      <c r="B1184" t="s">
        <v>981</v>
      </c>
      <c r="C1184" t="s">
        <v>636</v>
      </c>
      <c r="D1184" t="s">
        <v>986</v>
      </c>
    </row>
    <row r="1185" spans="1:4">
      <c r="A1185" t="s">
        <v>987</v>
      </c>
      <c r="B1185" t="s">
        <v>988</v>
      </c>
      <c r="C1185" t="s">
        <v>638</v>
      </c>
      <c r="D1185" t="s">
        <v>989</v>
      </c>
    </row>
    <row r="1186" spans="1:4">
      <c r="A1186" t="s">
        <v>987</v>
      </c>
      <c r="B1186" t="s">
        <v>988</v>
      </c>
      <c r="C1186" t="s">
        <v>641</v>
      </c>
      <c r="D1186" t="s">
        <v>990</v>
      </c>
    </row>
    <row r="1187" spans="1:4">
      <c r="A1187" t="s">
        <v>987</v>
      </c>
      <c r="B1187" t="s">
        <v>988</v>
      </c>
      <c r="C1187" t="s">
        <v>642</v>
      </c>
      <c r="D1187" t="s">
        <v>991</v>
      </c>
    </row>
    <row r="1188" spans="1:4">
      <c r="A1188" t="s">
        <v>987</v>
      </c>
      <c r="B1188" t="s">
        <v>988</v>
      </c>
      <c r="C1188" t="s">
        <v>643</v>
      </c>
      <c r="D1188" t="s">
        <v>992</v>
      </c>
    </row>
    <row r="1189" spans="1:4">
      <c r="A1189" t="s">
        <v>987</v>
      </c>
      <c r="B1189" t="s">
        <v>988</v>
      </c>
      <c r="C1189" t="s">
        <v>644</v>
      </c>
      <c r="D1189" t="s">
        <v>993</v>
      </c>
    </row>
    <row r="1190" spans="1:4">
      <c r="A1190" t="s">
        <v>987</v>
      </c>
      <c r="B1190" t="s">
        <v>988</v>
      </c>
      <c r="C1190" t="s">
        <v>645</v>
      </c>
      <c r="D1190" t="s">
        <v>993</v>
      </c>
    </row>
    <row r="1191" spans="1:4">
      <c r="A1191" t="s">
        <v>987</v>
      </c>
      <c r="B1191" t="s">
        <v>988</v>
      </c>
      <c r="C1191" t="s">
        <v>646</v>
      </c>
      <c r="D1191" t="s">
        <v>993</v>
      </c>
    </row>
    <row r="1192" spans="1:4">
      <c r="A1192" t="s">
        <v>987</v>
      </c>
      <c r="B1192" t="s">
        <v>988</v>
      </c>
      <c r="C1192" t="s">
        <v>647</v>
      </c>
    </row>
    <row r="1193" spans="1:4">
      <c r="A1193" t="s">
        <v>987</v>
      </c>
      <c r="B1193" t="s">
        <v>988</v>
      </c>
      <c r="C1193" t="s">
        <v>648</v>
      </c>
      <c r="D1193" t="s">
        <v>994</v>
      </c>
    </row>
    <row r="1194" spans="1:4">
      <c r="A1194" t="s">
        <v>987</v>
      </c>
      <c r="B1194" t="s">
        <v>988</v>
      </c>
      <c r="C1194" t="s">
        <v>649</v>
      </c>
      <c r="D1194" t="s">
        <v>994</v>
      </c>
    </row>
    <row r="1195" spans="1:4">
      <c r="A1195" t="s">
        <v>987</v>
      </c>
      <c r="B1195" t="s">
        <v>988</v>
      </c>
      <c r="C1195" t="s">
        <v>650</v>
      </c>
      <c r="D1195" t="s">
        <v>995</v>
      </c>
    </row>
    <row r="1196" spans="1:4">
      <c r="A1196" t="s">
        <v>987</v>
      </c>
      <c r="B1196" t="s">
        <v>988</v>
      </c>
      <c r="C1196" t="s">
        <v>651</v>
      </c>
      <c r="D1196" t="s">
        <v>996</v>
      </c>
    </row>
    <row r="1197" spans="1:4">
      <c r="A1197" t="s">
        <v>987</v>
      </c>
      <c r="B1197" t="s">
        <v>988</v>
      </c>
      <c r="C1197" t="s">
        <v>652</v>
      </c>
      <c r="D1197" t="s">
        <v>997</v>
      </c>
    </row>
    <row r="1198" spans="1:4">
      <c r="A1198" t="s">
        <v>987</v>
      </c>
      <c r="B1198" t="s">
        <v>988</v>
      </c>
      <c r="C1198" t="s">
        <v>653</v>
      </c>
      <c r="D1198" t="s">
        <v>998</v>
      </c>
    </row>
    <row r="1199" spans="1:4">
      <c r="A1199" t="s">
        <v>987</v>
      </c>
      <c r="B1199" t="s">
        <v>988</v>
      </c>
      <c r="C1199" t="s">
        <v>654</v>
      </c>
      <c r="D1199" t="s">
        <v>999</v>
      </c>
    </row>
    <row r="1200" spans="1:4">
      <c r="A1200" t="s">
        <v>1000</v>
      </c>
      <c r="B1200" t="s">
        <v>1001</v>
      </c>
      <c r="C1200" t="s">
        <v>656</v>
      </c>
      <c r="D1200" t="s">
        <v>1002</v>
      </c>
    </row>
    <row r="1201" spans="1:4">
      <c r="A1201" t="s">
        <v>1000</v>
      </c>
      <c r="B1201" t="s">
        <v>1001</v>
      </c>
      <c r="C1201" t="s">
        <v>659</v>
      </c>
      <c r="D1201" t="s">
        <v>1003</v>
      </c>
    </row>
    <row r="1202" spans="1:4">
      <c r="A1202" t="s">
        <v>1000</v>
      </c>
      <c r="B1202" t="s">
        <v>1001</v>
      </c>
      <c r="C1202" t="s">
        <v>660</v>
      </c>
      <c r="D1202" t="s">
        <v>1004</v>
      </c>
    </row>
    <row r="1203" spans="1:4">
      <c r="A1203" t="s">
        <v>1000</v>
      </c>
      <c r="B1203" t="s">
        <v>1001</v>
      </c>
      <c r="C1203" t="s">
        <v>661</v>
      </c>
      <c r="D1203" t="s">
        <v>1005</v>
      </c>
    </row>
    <row r="1204" spans="1:4">
      <c r="A1204" t="s">
        <v>1000</v>
      </c>
      <c r="B1204" t="s">
        <v>1001</v>
      </c>
      <c r="C1204" t="s">
        <v>662</v>
      </c>
      <c r="D1204" t="s">
        <v>1006</v>
      </c>
    </row>
    <row r="1205" spans="1:4">
      <c r="A1205" t="s">
        <v>1000</v>
      </c>
      <c r="B1205" t="s">
        <v>1001</v>
      </c>
      <c r="C1205" t="s">
        <v>663</v>
      </c>
      <c r="D1205" t="s">
        <v>1007</v>
      </c>
    </row>
    <row r="1206" spans="1:4">
      <c r="A1206" t="s">
        <v>1000</v>
      </c>
      <c r="B1206" t="s">
        <v>1001</v>
      </c>
      <c r="C1206" t="s">
        <v>664</v>
      </c>
      <c r="D1206" t="s">
        <v>1008</v>
      </c>
    </row>
    <row r="1207" spans="1:4">
      <c r="A1207" t="s">
        <v>1000</v>
      </c>
      <c r="B1207" t="s">
        <v>1001</v>
      </c>
      <c r="C1207" t="s">
        <v>665</v>
      </c>
      <c r="D1207" t="s">
        <v>1009</v>
      </c>
    </row>
    <row r="1208" spans="1:4">
      <c r="A1208" t="s">
        <v>1010</v>
      </c>
      <c r="B1208" t="s">
        <v>1011</v>
      </c>
      <c r="C1208" t="s">
        <v>667</v>
      </c>
      <c r="D1208" t="s">
        <v>1012</v>
      </c>
    </row>
    <row r="1209" spans="1:4">
      <c r="A1209" t="s">
        <v>1010</v>
      </c>
      <c r="B1209" t="s">
        <v>1011</v>
      </c>
      <c r="C1209" t="s">
        <v>670</v>
      </c>
      <c r="D1209" t="s">
        <v>1013</v>
      </c>
    </row>
    <row r="1210" spans="1:4">
      <c r="A1210" t="s">
        <v>1010</v>
      </c>
      <c r="B1210" t="s">
        <v>1011</v>
      </c>
      <c r="C1210" t="s">
        <v>671</v>
      </c>
      <c r="D1210" t="s">
        <v>1014</v>
      </c>
    </row>
    <row r="1211" spans="1:4">
      <c r="A1211" t="s">
        <v>1010</v>
      </c>
      <c r="B1211" t="s">
        <v>1011</v>
      </c>
      <c r="C1211" t="s">
        <v>672</v>
      </c>
      <c r="D1211" t="s">
        <v>1015</v>
      </c>
    </row>
    <row r="1212" spans="1:4">
      <c r="A1212" t="s">
        <v>1016</v>
      </c>
      <c r="B1212" t="s">
        <v>1017</v>
      </c>
      <c r="C1212" t="s">
        <v>674</v>
      </c>
    </row>
    <row r="1213" spans="1:4">
      <c r="A1213" t="s">
        <v>1016</v>
      </c>
      <c r="B1213" t="s">
        <v>1017</v>
      </c>
      <c r="C1213" t="s">
        <v>677</v>
      </c>
    </row>
    <row r="1214" spans="1:4">
      <c r="A1214" t="s">
        <v>1016</v>
      </c>
      <c r="B1214" t="s">
        <v>1017</v>
      </c>
      <c r="C1214" t="s">
        <v>678</v>
      </c>
    </row>
    <row r="1215" spans="1:4">
      <c r="A1215" t="s">
        <v>1016</v>
      </c>
      <c r="B1215" t="s">
        <v>1017</v>
      </c>
      <c r="C1215" t="s">
        <v>679</v>
      </c>
    </row>
    <row r="1216" spans="1:4">
      <c r="A1216" t="s">
        <v>1016</v>
      </c>
      <c r="B1216" t="s">
        <v>1017</v>
      </c>
      <c r="C1216" t="s">
        <v>680</v>
      </c>
    </row>
    <row r="1217" spans="1:3">
      <c r="A1217" t="s">
        <v>1016</v>
      </c>
      <c r="B1217" t="s">
        <v>1017</v>
      </c>
      <c r="C1217" t="s">
        <v>681</v>
      </c>
    </row>
    <row r="1218" spans="1:3">
      <c r="A1218" t="s">
        <v>1016</v>
      </c>
      <c r="B1218" t="s">
        <v>1017</v>
      </c>
      <c r="C1218" t="s">
        <v>682</v>
      </c>
    </row>
    <row r="1219" spans="1:3">
      <c r="A1219" t="s">
        <v>1016</v>
      </c>
      <c r="B1219" t="s">
        <v>1017</v>
      </c>
      <c r="C1219" t="s">
        <v>683</v>
      </c>
    </row>
    <row r="1220" spans="1:3">
      <c r="A1220" t="s">
        <v>1016</v>
      </c>
      <c r="B1220" t="s">
        <v>1017</v>
      </c>
      <c r="C1220" t="s">
        <v>684</v>
      </c>
    </row>
    <row r="1221" spans="1:3">
      <c r="A1221" t="s">
        <v>1018</v>
      </c>
      <c r="B1221" t="s">
        <v>1019</v>
      </c>
      <c r="C1221" t="s">
        <v>686</v>
      </c>
    </row>
    <row r="1222" spans="1:3">
      <c r="A1222" t="s">
        <v>1018</v>
      </c>
      <c r="B1222" t="s">
        <v>1019</v>
      </c>
      <c r="C1222" t="s">
        <v>689</v>
      </c>
    </row>
    <row r="1223" spans="1:3">
      <c r="A1223" t="s">
        <v>1018</v>
      </c>
      <c r="B1223" t="s">
        <v>1019</v>
      </c>
      <c r="C1223" t="s">
        <v>690</v>
      </c>
    </row>
    <row r="1224" spans="1:3">
      <c r="A1224" t="s">
        <v>1018</v>
      </c>
      <c r="B1224" t="s">
        <v>1019</v>
      </c>
      <c r="C1224" t="s">
        <v>691</v>
      </c>
    </row>
    <row r="1225" spans="1:3">
      <c r="A1225" t="s">
        <v>1018</v>
      </c>
      <c r="B1225" t="s">
        <v>1019</v>
      </c>
      <c r="C1225" t="s">
        <v>692</v>
      </c>
    </row>
    <row r="1226" spans="1:3">
      <c r="A1226" t="s">
        <v>1018</v>
      </c>
      <c r="B1226" t="s">
        <v>1019</v>
      </c>
      <c r="C1226" t="s">
        <v>693</v>
      </c>
    </row>
    <row r="1227" spans="1:3">
      <c r="A1227" t="s">
        <v>1018</v>
      </c>
      <c r="B1227" t="s">
        <v>1019</v>
      </c>
      <c r="C1227" t="s">
        <v>694</v>
      </c>
    </row>
    <row r="1228" spans="1:3">
      <c r="A1228" t="s">
        <v>1018</v>
      </c>
      <c r="B1228" t="s">
        <v>1019</v>
      </c>
      <c r="C1228" t="s">
        <v>695</v>
      </c>
    </row>
    <row r="1229" spans="1:3">
      <c r="A1229" t="s">
        <v>1018</v>
      </c>
      <c r="B1229" t="s">
        <v>1019</v>
      </c>
      <c r="C1229" t="s">
        <v>696</v>
      </c>
    </row>
    <row r="1230" spans="1:3">
      <c r="A1230" t="s">
        <v>1018</v>
      </c>
      <c r="B1230" t="s">
        <v>1019</v>
      </c>
      <c r="C1230" t="s">
        <v>697</v>
      </c>
    </row>
    <row r="1231" spans="1:3">
      <c r="A1231" t="s">
        <v>1018</v>
      </c>
      <c r="B1231" t="s">
        <v>1019</v>
      </c>
      <c r="C1231" t="s">
        <v>698</v>
      </c>
    </row>
    <row r="1232" spans="1:3">
      <c r="A1232" t="s">
        <v>1018</v>
      </c>
      <c r="B1232" t="s">
        <v>1019</v>
      </c>
      <c r="C1232" t="s">
        <v>699</v>
      </c>
    </row>
    <row r="1233" spans="1:3">
      <c r="A1233" t="s">
        <v>1018</v>
      </c>
      <c r="B1233" t="s">
        <v>1019</v>
      </c>
      <c r="C1233" t="s">
        <v>700</v>
      </c>
    </row>
    <row r="1234" spans="1:3">
      <c r="A1234" t="s">
        <v>1018</v>
      </c>
      <c r="B1234" t="s">
        <v>1019</v>
      </c>
      <c r="C1234" t="s">
        <v>701</v>
      </c>
    </row>
    <row r="1235" spans="1:3">
      <c r="A1235" t="s">
        <v>1018</v>
      </c>
      <c r="B1235" t="s">
        <v>1019</v>
      </c>
      <c r="C1235" t="s">
        <v>702</v>
      </c>
    </row>
    <row r="1236" spans="1:3">
      <c r="A1236" t="s">
        <v>1018</v>
      </c>
      <c r="B1236" t="s">
        <v>1019</v>
      </c>
      <c r="C1236" t="s">
        <v>703</v>
      </c>
    </row>
    <row r="1237" spans="1:3">
      <c r="A1237" t="s">
        <v>1018</v>
      </c>
      <c r="B1237" t="s">
        <v>1019</v>
      </c>
      <c r="C1237" t="s">
        <v>704</v>
      </c>
    </row>
    <row r="1238" spans="1:3">
      <c r="A1238" t="s">
        <v>1018</v>
      </c>
      <c r="B1238" t="s">
        <v>1019</v>
      </c>
      <c r="C1238" t="s">
        <v>705</v>
      </c>
    </row>
    <row r="1239" spans="1:3">
      <c r="A1239" t="s">
        <v>1018</v>
      </c>
      <c r="B1239" t="s">
        <v>1019</v>
      </c>
      <c r="C1239" t="s">
        <v>706</v>
      </c>
    </row>
    <row r="1240" spans="1:3">
      <c r="A1240" t="s">
        <v>1018</v>
      </c>
      <c r="B1240" t="s">
        <v>1019</v>
      </c>
      <c r="C1240" t="s">
        <v>707</v>
      </c>
    </row>
    <row r="1241" spans="1:3">
      <c r="A1241" t="s">
        <v>1018</v>
      </c>
      <c r="B1241" t="s">
        <v>1019</v>
      </c>
      <c r="C1241" t="s">
        <v>708</v>
      </c>
    </row>
    <row r="1242" spans="1:3">
      <c r="A1242" t="s">
        <v>1018</v>
      </c>
      <c r="B1242" t="s">
        <v>1019</v>
      </c>
      <c r="C1242" t="s">
        <v>709</v>
      </c>
    </row>
    <row r="1243" spans="1:3">
      <c r="A1243" t="s">
        <v>1018</v>
      </c>
      <c r="B1243" t="s">
        <v>1019</v>
      </c>
      <c r="C1243" t="s">
        <v>710</v>
      </c>
    </row>
    <row r="1244" spans="1:3">
      <c r="A1244" t="s">
        <v>1018</v>
      </c>
      <c r="B1244" t="s">
        <v>1019</v>
      </c>
      <c r="C1244" t="s">
        <v>711</v>
      </c>
    </row>
    <row r="1245" spans="1:3">
      <c r="A1245" t="s">
        <v>1018</v>
      </c>
      <c r="B1245" t="s">
        <v>1019</v>
      </c>
      <c r="C1245" t="s">
        <v>712</v>
      </c>
    </row>
    <row r="1246" spans="1:3">
      <c r="A1246" t="s">
        <v>1018</v>
      </c>
      <c r="B1246" t="s">
        <v>1019</v>
      </c>
      <c r="C1246" t="s">
        <v>81</v>
      </c>
    </row>
    <row r="1247" spans="1:3">
      <c r="A1247" t="s">
        <v>1020</v>
      </c>
      <c r="B1247" t="s">
        <v>1021</v>
      </c>
      <c r="C1247" t="s">
        <v>714</v>
      </c>
    </row>
    <row r="1248" spans="1:3">
      <c r="A1248" t="s">
        <v>1020</v>
      </c>
      <c r="B1248" t="s">
        <v>1021</v>
      </c>
      <c r="C1248" t="s">
        <v>717</v>
      </c>
    </row>
    <row r="1249" spans="1:4">
      <c r="A1249" t="s">
        <v>1020</v>
      </c>
      <c r="B1249" t="s">
        <v>1021</v>
      </c>
      <c r="C1249" t="s">
        <v>718</v>
      </c>
    </row>
    <row r="1250" spans="1:4">
      <c r="A1250" t="s">
        <v>1020</v>
      </c>
      <c r="B1250" t="s">
        <v>1021</v>
      </c>
      <c r="C1250" t="s">
        <v>719</v>
      </c>
    </row>
    <row r="1251" spans="1:4">
      <c r="A1251" t="s">
        <v>1022</v>
      </c>
      <c r="B1251" t="s">
        <v>1023</v>
      </c>
      <c r="C1251" t="s">
        <v>726</v>
      </c>
    </row>
    <row r="1252" spans="1:4">
      <c r="A1252" t="s">
        <v>1022</v>
      </c>
      <c r="B1252" t="s">
        <v>1023</v>
      </c>
      <c r="C1252" t="s">
        <v>728</v>
      </c>
    </row>
    <row r="1253" spans="1:4">
      <c r="A1253" t="s">
        <v>1022</v>
      </c>
      <c r="B1253" t="s">
        <v>1023</v>
      </c>
      <c r="C1253" t="s">
        <v>729</v>
      </c>
    </row>
    <row r="1254" spans="1:4">
      <c r="A1254" t="s">
        <v>1022</v>
      </c>
      <c r="B1254" t="s">
        <v>1023</v>
      </c>
      <c r="C1254" t="s">
        <v>730</v>
      </c>
    </row>
    <row r="1255" spans="1:4">
      <c r="A1255" t="s">
        <v>1022</v>
      </c>
      <c r="B1255" t="s">
        <v>1023</v>
      </c>
      <c r="C1255" t="s">
        <v>731</v>
      </c>
    </row>
    <row r="1256" spans="1:4">
      <c r="A1256" t="s">
        <v>1022</v>
      </c>
      <c r="B1256" t="s">
        <v>1024</v>
      </c>
      <c r="C1256" t="s">
        <v>733</v>
      </c>
      <c r="D1256" t="s">
        <v>1025</v>
      </c>
    </row>
    <row r="1257" spans="1:4">
      <c r="A1257" t="s">
        <v>1022</v>
      </c>
      <c r="B1257" t="s">
        <v>1024</v>
      </c>
      <c r="C1257" t="s">
        <v>735</v>
      </c>
      <c r="D1257" t="s">
        <v>1026</v>
      </c>
    </row>
    <row r="1258" spans="1:4">
      <c r="A1258" t="s">
        <v>1022</v>
      </c>
      <c r="B1258" t="s">
        <v>1024</v>
      </c>
      <c r="C1258" t="s">
        <v>736</v>
      </c>
      <c r="D1258" t="s">
        <v>1027</v>
      </c>
    </row>
    <row r="1259" spans="1:4">
      <c r="A1259" t="s">
        <v>1022</v>
      </c>
      <c r="B1259" t="s">
        <v>1024</v>
      </c>
      <c r="C1259" t="s">
        <v>583</v>
      </c>
      <c r="D1259" t="s">
        <v>935</v>
      </c>
    </row>
    <row r="1260" spans="1:4">
      <c r="A1260" t="s">
        <v>1022</v>
      </c>
      <c r="B1260" t="s">
        <v>1024</v>
      </c>
      <c r="C1260" t="s">
        <v>737</v>
      </c>
      <c r="D1260" t="s">
        <v>1028</v>
      </c>
    </row>
    <row r="1261" spans="1:4">
      <c r="A1261" t="s">
        <v>1022</v>
      </c>
      <c r="B1261" t="s">
        <v>1024</v>
      </c>
      <c r="C1261" t="s">
        <v>738</v>
      </c>
      <c r="D1261" t="s">
        <v>1029</v>
      </c>
    </row>
    <row r="1262" spans="1:4">
      <c r="A1262" t="s">
        <v>1022</v>
      </c>
      <c r="B1262" t="s">
        <v>1024</v>
      </c>
      <c r="C1262" t="s">
        <v>739</v>
      </c>
      <c r="D1262" t="s">
        <v>1030</v>
      </c>
    </row>
    <row r="1263" spans="1:4">
      <c r="A1263" t="s">
        <v>1022</v>
      </c>
      <c r="B1263" t="s">
        <v>1024</v>
      </c>
      <c r="C1263" t="s">
        <v>740</v>
      </c>
      <c r="D1263" t="s">
        <v>1031</v>
      </c>
    </row>
    <row r="1264" spans="1:4">
      <c r="A1264" t="s">
        <v>1022</v>
      </c>
      <c r="B1264" t="s">
        <v>1024</v>
      </c>
      <c r="C1264" t="s">
        <v>741</v>
      </c>
      <c r="D1264" t="s">
        <v>1032</v>
      </c>
    </row>
    <row r="1265" spans="1:4">
      <c r="A1265" t="s">
        <v>1022</v>
      </c>
      <c r="B1265" t="s">
        <v>1024</v>
      </c>
      <c r="C1265" t="s">
        <v>625</v>
      </c>
      <c r="D1265" t="s">
        <v>977</v>
      </c>
    </row>
    <row r="1266" spans="1:4">
      <c r="A1266" t="s">
        <v>1022</v>
      </c>
      <c r="B1266" t="s">
        <v>1024</v>
      </c>
      <c r="C1266" t="s">
        <v>742</v>
      </c>
      <c r="D1266" t="s">
        <v>1033</v>
      </c>
    </row>
    <row r="1267" spans="1:4">
      <c r="A1267" t="s">
        <v>1022</v>
      </c>
      <c r="B1267" t="s">
        <v>1024</v>
      </c>
      <c r="C1267" t="s">
        <v>743</v>
      </c>
      <c r="D1267" t="s">
        <v>1034</v>
      </c>
    </row>
    <row r="1268" spans="1:4">
      <c r="A1268" t="s">
        <v>1022</v>
      </c>
      <c r="B1268" t="s">
        <v>1024</v>
      </c>
      <c r="C1268" t="s">
        <v>744</v>
      </c>
      <c r="D1268" t="s">
        <v>1035</v>
      </c>
    </row>
    <row r="1269" spans="1:4">
      <c r="A1269" t="s">
        <v>1022</v>
      </c>
      <c r="B1269" t="s">
        <v>1024</v>
      </c>
      <c r="C1269" t="s">
        <v>745</v>
      </c>
      <c r="D1269" t="s">
        <v>1027</v>
      </c>
    </row>
    <row r="1270" spans="1:4">
      <c r="A1270" t="s">
        <v>1022</v>
      </c>
      <c r="B1270" t="s">
        <v>1024</v>
      </c>
      <c r="C1270" t="s">
        <v>746</v>
      </c>
      <c r="D1270" t="s">
        <v>1036</v>
      </c>
    </row>
    <row r="1271" spans="1:4">
      <c r="A1271" t="s">
        <v>1022</v>
      </c>
      <c r="B1271" t="s">
        <v>1024</v>
      </c>
      <c r="C1271" t="s">
        <v>747</v>
      </c>
      <c r="D1271" t="s">
        <v>1037</v>
      </c>
    </row>
    <row r="1272" spans="1:4">
      <c r="A1272" t="s">
        <v>1022</v>
      </c>
      <c r="B1272" t="s">
        <v>1024</v>
      </c>
      <c r="C1272" t="s">
        <v>748</v>
      </c>
      <c r="D1272" t="s">
        <v>1038</v>
      </c>
    </row>
    <row r="1273" spans="1:4">
      <c r="A1273" t="s">
        <v>1022</v>
      </c>
      <c r="B1273" t="s">
        <v>1024</v>
      </c>
      <c r="C1273" t="s">
        <v>749</v>
      </c>
      <c r="D1273" t="s">
        <v>1039</v>
      </c>
    </row>
    <row r="1274" spans="1:4">
      <c r="A1274" t="s">
        <v>1022</v>
      </c>
      <c r="B1274" t="s">
        <v>1024</v>
      </c>
      <c r="C1274" t="s">
        <v>636</v>
      </c>
      <c r="D1274" t="s">
        <v>986</v>
      </c>
    </row>
    <row r="1275" spans="1:4">
      <c r="A1275" t="s">
        <v>1022</v>
      </c>
      <c r="B1275" t="s">
        <v>1024</v>
      </c>
      <c r="C1275" t="s">
        <v>750</v>
      </c>
      <c r="D1275" t="s">
        <v>1040</v>
      </c>
    </row>
    <row r="1276" spans="1:4">
      <c r="A1276" t="s">
        <v>1022</v>
      </c>
      <c r="B1276" t="s">
        <v>1024</v>
      </c>
      <c r="C1276" t="s">
        <v>751</v>
      </c>
      <c r="D1276" t="s">
        <v>1041</v>
      </c>
    </row>
    <row r="1277" spans="1:4">
      <c r="A1277" t="s">
        <v>1022</v>
      </c>
      <c r="B1277" t="s">
        <v>1024</v>
      </c>
      <c r="C1277" t="s">
        <v>752</v>
      </c>
      <c r="D1277" t="s">
        <v>1042</v>
      </c>
    </row>
    <row r="1278" spans="1:4">
      <c r="A1278" t="s">
        <v>1022</v>
      </c>
      <c r="B1278" t="s">
        <v>1043</v>
      </c>
      <c r="C1278" t="s">
        <v>721</v>
      </c>
      <c r="D1278" t="s">
        <v>1044</v>
      </c>
    </row>
    <row r="1279" spans="1:4">
      <c r="A1279" t="s">
        <v>1022</v>
      </c>
      <c r="B1279" t="s">
        <v>1043</v>
      </c>
      <c r="C1279" t="s">
        <v>724</v>
      </c>
      <c r="D1279" t="s">
        <v>1045</v>
      </c>
    </row>
    <row r="1280" spans="1:4">
      <c r="A1280" t="s">
        <v>1046</v>
      </c>
      <c r="B1280" t="s">
        <v>1047</v>
      </c>
      <c r="C1280" t="s">
        <v>755</v>
      </c>
    </row>
    <row r="1281" spans="1:3">
      <c r="A1281" t="s">
        <v>1046</v>
      </c>
      <c r="B1281" t="s">
        <v>1047</v>
      </c>
      <c r="C1281" t="s">
        <v>758</v>
      </c>
    </row>
    <row r="1282" spans="1:3">
      <c r="A1282" t="s">
        <v>1046</v>
      </c>
      <c r="B1282" t="s">
        <v>1047</v>
      </c>
      <c r="C1282" t="s">
        <v>759</v>
      </c>
    </row>
    <row r="1283" spans="1:3">
      <c r="A1283" t="s">
        <v>1046</v>
      </c>
      <c r="B1283" t="s">
        <v>1047</v>
      </c>
      <c r="C1283" t="s">
        <v>760</v>
      </c>
    </row>
    <row r="1284" spans="1:3">
      <c r="A1284" t="s">
        <v>1046</v>
      </c>
      <c r="B1284" t="s">
        <v>1047</v>
      </c>
      <c r="C1284" t="s">
        <v>761</v>
      </c>
    </row>
    <row r="1285" spans="1:3">
      <c r="A1285" t="s">
        <v>1046</v>
      </c>
      <c r="B1285" t="s">
        <v>1047</v>
      </c>
      <c r="C1285" t="s">
        <v>762</v>
      </c>
    </row>
    <row r="1286" spans="1:3">
      <c r="A1286" t="s">
        <v>1046</v>
      </c>
      <c r="B1286" t="s">
        <v>1047</v>
      </c>
      <c r="C1286" t="s">
        <v>763</v>
      </c>
    </row>
    <row r="1287" spans="1:3">
      <c r="A1287" t="s">
        <v>1046</v>
      </c>
      <c r="B1287" t="s">
        <v>1047</v>
      </c>
      <c r="C1287" t="s">
        <v>764</v>
      </c>
    </row>
    <row r="1288" spans="1:3">
      <c r="A1288" t="s">
        <v>1046</v>
      </c>
      <c r="B1288" t="s">
        <v>1047</v>
      </c>
      <c r="C1288" t="s">
        <v>765</v>
      </c>
    </row>
    <row r="1289" spans="1:3">
      <c r="A1289" t="s">
        <v>1046</v>
      </c>
      <c r="B1289" t="s">
        <v>1047</v>
      </c>
      <c r="C1289" t="s">
        <v>766</v>
      </c>
    </row>
    <row r="1290" spans="1:3">
      <c r="A1290" t="s">
        <v>1046</v>
      </c>
      <c r="B1290" t="s">
        <v>1047</v>
      </c>
      <c r="C1290" t="s">
        <v>767</v>
      </c>
    </row>
    <row r="1291" spans="1:3">
      <c r="A1291" t="s">
        <v>1046</v>
      </c>
      <c r="B1291" t="s">
        <v>1047</v>
      </c>
      <c r="C1291" t="s">
        <v>768</v>
      </c>
    </row>
    <row r="1292" spans="1:3">
      <c r="A1292" t="s">
        <v>1046</v>
      </c>
      <c r="B1292" t="s">
        <v>1047</v>
      </c>
      <c r="C1292" t="s">
        <v>769</v>
      </c>
    </row>
    <row r="1293" spans="1:3">
      <c r="A1293" t="s">
        <v>1046</v>
      </c>
      <c r="B1293" t="s">
        <v>1047</v>
      </c>
      <c r="C1293" t="s">
        <v>770</v>
      </c>
    </row>
    <row r="1294" spans="1:3">
      <c r="A1294" t="s">
        <v>1046</v>
      </c>
      <c r="B1294" t="s">
        <v>1047</v>
      </c>
      <c r="C1294" t="s">
        <v>771</v>
      </c>
    </row>
    <row r="1295" spans="1:3">
      <c r="A1295" t="s">
        <v>1046</v>
      </c>
      <c r="B1295" t="s">
        <v>1047</v>
      </c>
      <c r="C1295" t="s">
        <v>772</v>
      </c>
    </row>
    <row r="1296" spans="1:3">
      <c r="A1296" t="s">
        <v>1046</v>
      </c>
      <c r="B1296" t="s">
        <v>1047</v>
      </c>
      <c r="C1296" t="s">
        <v>773</v>
      </c>
    </row>
    <row r="1297" spans="1:3">
      <c r="A1297" t="s">
        <v>1046</v>
      </c>
      <c r="B1297" t="s">
        <v>1047</v>
      </c>
      <c r="C1297" t="s">
        <v>774</v>
      </c>
    </row>
    <row r="1298" spans="1:3">
      <c r="A1298" t="s">
        <v>1046</v>
      </c>
      <c r="B1298" t="s">
        <v>1047</v>
      </c>
      <c r="C1298" t="s">
        <v>775</v>
      </c>
    </row>
    <row r="1299" spans="1:3">
      <c r="A1299" t="s">
        <v>1046</v>
      </c>
      <c r="B1299" t="s">
        <v>1047</v>
      </c>
      <c r="C1299" t="s">
        <v>776</v>
      </c>
    </row>
    <row r="1300" spans="1:3">
      <c r="A1300" t="s">
        <v>1046</v>
      </c>
      <c r="B1300" t="s">
        <v>1047</v>
      </c>
      <c r="C1300" t="s">
        <v>777</v>
      </c>
    </row>
    <row r="1301" spans="1:3">
      <c r="A1301" t="s">
        <v>1046</v>
      </c>
      <c r="B1301" t="s">
        <v>1047</v>
      </c>
      <c r="C1301" t="s">
        <v>778</v>
      </c>
    </row>
    <row r="1302" spans="1:3">
      <c r="A1302" t="s">
        <v>1046</v>
      </c>
      <c r="B1302" t="s">
        <v>1047</v>
      </c>
      <c r="C1302" t="s">
        <v>779</v>
      </c>
    </row>
    <row r="1303" spans="1:3">
      <c r="A1303" t="s">
        <v>1046</v>
      </c>
      <c r="B1303" t="s">
        <v>1047</v>
      </c>
      <c r="C1303" t="s">
        <v>780</v>
      </c>
    </row>
    <row r="1304" spans="1:3">
      <c r="A1304" t="s">
        <v>1046</v>
      </c>
      <c r="B1304" t="s">
        <v>1047</v>
      </c>
      <c r="C1304" t="s">
        <v>781</v>
      </c>
    </row>
    <row r="1305" spans="1:3">
      <c r="A1305" t="s">
        <v>1046</v>
      </c>
      <c r="B1305" t="s">
        <v>1047</v>
      </c>
      <c r="C1305" t="s">
        <v>782</v>
      </c>
    </row>
    <row r="1306" spans="1:3">
      <c r="A1306" t="s">
        <v>1046</v>
      </c>
      <c r="B1306" t="s">
        <v>1047</v>
      </c>
      <c r="C1306" t="s">
        <v>783</v>
      </c>
    </row>
    <row r="1307" spans="1:3">
      <c r="A1307" t="s">
        <v>1046</v>
      </c>
      <c r="B1307" t="s">
        <v>1047</v>
      </c>
      <c r="C1307" t="s">
        <v>784</v>
      </c>
    </row>
    <row r="1308" spans="1:3">
      <c r="A1308" t="s">
        <v>1046</v>
      </c>
      <c r="B1308" t="s">
        <v>1047</v>
      </c>
      <c r="C1308" t="s">
        <v>785</v>
      </c>
    </row>
    <row r="1309" spans="1:3">
      <c r="A1309" t="s">
        <v>1046</v>
      </c>
      <c r="B1309" t="s">
        <v>1047</v>
      </c>
      <c r="C1309" t="s">
        <v>786</v>
      </c>
    </row>
    <row r="1310" spans="1:3">
      <c r="A1310" t="s">
        <v>1046</v>
      </c>
      <c r="B1310" t="s">
        <v>1047</v>
      </c>
      <c r="C1310" t="s">
        <v>787</v>
      </c>
    </row>
    <row r="1311" spans="1:3">
      <c r="A1311" t="s">
        <v>1046</v>
      </c>
      <c r="B1311" t="s">
        <v>1047</v>
      </c>
      <c r="C1311" t="s">
        <v>788</v>
      </c>
    </row>
    <row r="1312" spans="1:3">
      <c r="A1312" t="s">
        <v>1046</v>
      </c>
      <c r="B1312" t="s">
        <v>1047</v>
      </c>
      <c r="C1312" t="s">
        <v>789</v>
      </c>
    </row>
    <row r="1313" spans="1:3">
      <c r="A1313" t="s">
        <v>1046</v>
      </c>
      <c r="B1313" t="s">
        <v>1047</v>
      </c>
      <c r="C1313" t="s">
        <v>790</v>
      </c>
    </row>
    <row r="1314" spans="1:3">
      <c r="A1314" t="s">
        <v>1046</v>
      </c>
      <c r="B1314" t="s">
        <v>1047</v>
      </c>
      <c r="C1314" t="s">
        <v>791</v>
      </c>
    </row>
    <row r="1315" spans="1:3">
      <c r="A1315" t="s">
        <v>1046</v>
      </c>
      <c r="B1315" t="s">
        <v>1047</v>
      </c>
      <c r="C1315" t="s">
        <v>792</v>
      </c>
    </row>
    <row r="1316" spans="1:3">
      <c r="A1316" t="s">
        <v>1046</v>
      </c>
      <c r="B1316" t="s">
        <v>1047</v>
      </c>
      <c r="C1316" t="s">
        <v>793</v>
      </c>
    </row>
    <row r="1317" spans="1:3">
      <c r="A1317" t="s">
        <v>1046</v>
      </c>
      <c r="B1317" t="s">
        <v>1047</v>
      </c>
      <c r="C1317" t="s">
        <v>794</v>
      </c>
    </row>
    <row r="1318" spans="1:3">
      <c r="A1318" t="s">
        <v>1046</v>
      </c>
      <c r="B1318" t="s">
        <v>1047</v>
      </c>
      <c r="C1318" t="s">
        <v>795</v>
      </c>
    </row>
    <row r="1319" spans="1:3">
      <c r="A1319" t="s">
        <v>1046</v>
      </c>
      <c r="B1319" t="s">
        <v>1047</v>
      </c>
      <c r="C1319" t="s">
        <v>796</v>
      </c>
    </row>
    <row r="1320" spans="1:3">
      <c r="A1320" t="s">
        <v>1046</v>
      </c>
      <c r="B1320" t="s">
        <v>1047</v>
      </c>
      <c r="C1320" t="s">
        <v>797</v>
      </c>
    </row>
    <row r="1321" spans="1:3">
      <c r="A1321" t="s">
        <v>1046</v>
      </c>
      <c r="B1321" t="s">
        <v>1047</v>
      </c>
      <c r="C1321" t="s">
        <v>798</v>
      </c>
    </row>
    <row r="1322" spans="1:3">
      <c r="A1322" t="s">
        <v>1046</v>
      </c>
      <c r="B1322" t="s">
        <v>1047</v>
      </c>
      <c r="C1322" t="s">
        <v>799</v>
      </c>
    </row>
    <row r="1323" spans="1:3">
      <c r="A1323" t="s">
        <v>1046</v>
      </c>
      <c r="B1323" t="s">
        <v>1047</v>
      </c>
      <c r="C1323" t="s">
        <v>800</v>
      </c>
    </row>
    <row r="1324" spans="1:3">
      <c r="A1324" t="s">
        <v>1046</v>
      </c>
      <c r="B1324" t="s">
        <v>1047</v>
      </c>
      <c r="C1324" t="s">
        <v>801</v>
      </c>
    </row>
    <row r="1325" spans="1:3">
      <c r="A1325" t="s">
        <v>1046</v>
      </c>
      <c r="B1325" t="s">
        <v>1047</v>
      </c>
      <c r="C1325" t="s">
        <v>802</v>
      </c>
    </row>
    <row r="1326" spans="1:3">
      <c r="A1326" t="s">
        <v>1046</v>
      </c>
      <c r="B1326" t="s">
        <v>1047</v>
      </c>
      <c r="C1326" t="s">
        <v>803</v>
      </c>
    </row>
    <row r="1327" spans="1:3">
      <c r="A1327" t="s">
        <v>1046</v>
      </c>
      <c r="B1327" t="s">
        <v>1047</v>
      </c>
      <c r="C1327" t="s">
        <v>804</v>
      </c>
    </row>
    <row r="1328" spans="1:3">
      <c r="A1328" t="s">
        <v>1046</v>
      </c>
      <c r="B1328" t="s">
        <v>1047</v>
      </c>
      <c r="C1328" t="s">
        <v>805</v>
      </c>
    </row>
    <row r="1329" spans="1:3">
      <c r="A1329" t="s">
        <v>1046</v>
      </c>
      <c r="B1329" t="s">
        <v>1047</v>
      </c>
      <c r="C1329" t="s">
        <v>806</v>
      </c>
    </row>
    <row r="1330" spans="1:3">
      <c r="A1330" t="s">
        <v>1046</v>
      </c>
      <c r="B1330" t="s">
        <v>1048</v>
      </c>
      <c r="C1330" t="s">
        <v>755</v>
      </c>
    </row>
    <row r="1331" spans="1:3">
      <c r="A1331" t="s">
        <v>1046</v>
      </c>
      <c r="B1331" t="s">
        <v>1048</v>
      </c>
      <c r="C1331" t="s">
        <v>758</v>
      </c>
    </row>
    <row r="1332" spans="1:3">
      <c r="A1332" t="s">
        <v>1046</v>
      </c>
      <c r="B1332" t="s">
        <v>1048</v>
      </c>
      <c r="C1332" t="s">
        <v>759</v>
      </c>
    </row>
    <row r="1333" spans="1:3">
      <c r="A1333" t="s">
        <v>1046</v>
      </c>
      <c r="B1333" t="s">
        <v>1048</v>
      </c>
      <c r="C1333" t="s">
        <v>760</v>
      </c>
    </row>
    <row r="1334" spans="1:3">
      <c r="A1334" t="s">
        <v>1046</v>
      </c>
      <c r="B1334" t="s">
        <v>1048</v>
      </c>
      <c r="C1334" t="s">
        <v>761</v>
      </c>
    </row>
    <row r="1335" spans="1:3">
      <c r="A1335" t="s">
        <v>1046</v>
      </c>
      <c r="B1335" t="s">
        <v>1048</v>
      </c>
      <c r="C1335" t="s">
        <v>762</v>
      </c>
    </row>
    <row r="1336" spans="1:3">
      <c r="A1336" t="s">
        <v>1046</v>
      </c>
      <c r="B1336" t="s">
        <v>1048</v>
      </c>
      <c r="C1336" t="s">
        <v>763</v>
      </c>
    </row>
    <row r="1337" spans="1:3">
      <c r="A1337" t="s">
        <v>1046</v>
      </c>
      <c r="B1337" t="s">
        <v>1048</v>
      </c>
      <c r="C1337" t="s">
        <v>764</v>
      </c>
    </row>
    <row r="1338" spans="1:3">
      <c r="A1338" t="s">
        <v>1046</v>
      </c>
      <c r="B1338" t="s">
        <v>1048</v>
      </c>
      <c r="C1338" t="s">
        <v>765</v>
      </c>
    </row>
    <row r="1339" spans="1:3">
      <c r="A1339" t="s">
        <v>1046</v>
      </c>
      <c r="B1339" t="s">
        <v>1048</v>
      </c>
      <c r="C1339" t="s">
        <v>766</v>
      </c>
    </row>
    <row r="1340" spans="1:3">
      <c r="A1340" t="s">
        <v>1046</v>
      </c>
      <c r="B1340" t="s">
        <v>1048</v>
      </c>
      <c r="C1340" t="s">
        <v>767</v>
      </c>
    </row>
    <row r="1341" spans="1:3">
      <c r="A1341" t="s">
        <v>1046</v>
      </c>
      <c r="B1341" t="s">
        <v>1048</v>
      </c>
      <c r="C1341" t="s">
        <v>768</v>
      </c>
    </row>
    <row r="1342" spans="1:3">
      <c r="A1342" t="s">
        <v>1046</v>
      </c>
      <c r="B1342" t="s">
        <v>1048</v>
      </c>
      <c r="C1342" t="s">
        <v>769</v>
      </c>
    </row>
    <row r="1343" spans="1:3">
      <c r="A1343" t="s">
        <v>1046</v>
      </c>
      <c r="B1343" t="s">
        <v>1048</v>
      </c>
      <c r="C1343" t="s">
        <v>770</v>
      </c>
    </row>
    <row r="1344" spans="1:3">
      <c r="A1344" t="s">
        <v>1046</v>
      </c>
      <c r="B1344" t="s">
        <v>1048</v>
      </c>
      <c r="C1344" t="s">
        <v>771</v>
      </c>
    </row>
    <row r="1345" spans="1:3">
      <c r="A1345" t="s">
        <v>1046</v>
      </c>
      <c r="B1345" t="s">
        <v>1048</v>
      </c>
      <c r="C1345" t="s">
        <v>772</v>
      </c>
    </row>
    <row r="1346" spans="1:3">
      <c r="A1346" t="s">
        <v>1046</v>
      </c>
      <c r="B1346" t="s">
        <v>1048</v>
      </c>
      <c r="C1346" t="s">
        <v>773</v>
      </c>
    </row>
    <row r="1347" spans="1:3">
      <c r="A1347" t="s">
        <v>1046</v>
      </c>
      <c r="B1347" t="s">
        <v>1048</v>
      </c>
      <c r="C1347" t="s">
        <v>774</v>
      </c>
    </row>
    <row r="1348" spans="1:3">
      <c r="A1348" t="s">
        <v>1046</v>
      </c>
      <c r="B1348" t="s">
        <v>1048</v>
      </c>
      <c r="C1348" t="s">
        <v>775</v>
      </c>
    </row>
    <row r="1349" spans="1:3">
      <c r="A1349" t="s">
        <v>1046</v>
      </c>
      <c r="B1349" t="s">
        <v>1048</v>
      </c>
      <c r="C1349" t="s">
        <v>776</v>
      </c>
    </row>
    <row r="1350" spans="1:3">
      <c r="A1350" t="s">
        <v>1046</v>
      </c>
      <c r="B1350" t="s">
        <v>1048</v>
      </c>
      <c r="C1350" t="s">
        <v>777</v>
      </c>
    </row>
    <row r="1351" spans="1:3">
      <c r="A1351" t="s">
        <v>1046</v>
      </c>
      <c r="B1351" t="s">
        <v>1048</v>
      </c>
      <c r="C1351" t="s">
        <v>778</v>
      </c>
    </row>
    <row r="1352" spans="1:3">
      <c r="A1352" t="s">
        <v>1046</v>
      </c>
      <c r="B1352" t="s">
        <v>1048</v>
      </c>
      <c r="C1352" t="s">
        <v>779</v>
      </c>
    </row>
    <row r="1353" spans="1:3">
      <c r="A1353" t="s">
        <v>1046</v>
      </c>
      <c r="B1353" t="s">
        <v>1048</v>
      </c>
      <c r="C1353" t="s">
        <v>780</v>
      </c>
    </row>
    <row r="1354" spans="1:3">
      <c r="A1354" t="s">
        <v>1046</v>
      </c>
      <c r="B1354" t="s">
        <v>1048</v>
      </c>
      <c r="C1354" t="s">
        <v>781</v>
      </c>
    </row>
    <row r="1355" spans="1:3">
      <c r="A1355" t="s">
        <v>1046</v>
      </c>
      <c r="B1355" t="s">
        <v>1048</v>
      </c>
      <c r="C1355" t="s">
        <v>782</v>
      </c>
    </row>
    <row r="1356" spans="1:3">
      <c r="A1356" t="s">
        <v>1046</v>
      </c>
      <c r="B1356" t="s">
        <v>1048</v>
      </c>
      <c r="C1356" t="s">
        <v>783</v>
      </c>
    </row>
    <row r="1357" spans="1:3">
      <c r="A1357" t="s">
        <v>1046</v>
      </c>
      <c r="B1357" t="s">
        <v>1048</v>
      </c>
      <c r="C1357" t="s">
        <v>784</v>
      </c>
    </row>
    <row r="1358" spans="1:3">
      <c r="A1358" t="s">
        <v>1046</v>
      </c>
      <c r="B1358" t="s">
        <v>1048</v>
      </c>
      <c r="C1358" t="s">
        <v>785</v>
      </c>
    </row>
    <row r="1359" spans="1:3">
      <c r="A1359" t="s">
        <v>1046</v>
      </c>
      <c r="B1359" t="s">
        <v>1048</v>
      </c>
      <c r="C1359" t="s">
        <v>786</v>
      </c>
    </row>
    <row r="1360" spans="1:3">
      <c r="A1360" t="s">
        <v>1046</v>
      </c>
      <c r="B1360" t="s">
        <v>1048</v>
      </c>
      <c r="C1360" t="s">
        <v>787</v>
      </c>
    </row>
    <row r="1361" spans="1:3">
      <c r="A1361" t="s">
        <v>1046</v>
      </c>
      <c r="B1361" t="s">
        <v>1048</v>
      </c>
      <c r="C1361" t="s">
        <v>788</v>
      </c>
    </row>
    <row r="1362" spans="1:3">
      <c r="A1362" t="s">
        <v>1046</v>
      </c>
      <c r="B1362" t="s">
        <v>1048</v>
      </c>
      <c r="C1362" t="s">
        <v>789</v>
      </c>
    </row>
    <row r="1363" spans="1:3">
      <c r="A1363" t="s">
        <v>1046</v>
      </c>
      <c r="B1363" t="s">
        <v>1048</v>
      </c>
      <c r="C1363" t="s">
        <v>790</v>
      </c>
    </row>
    <row r="1364" spans="1:3">
      <c r="A1364" t="s">
        <v>1046</v>
      </c>
      <c r="B1364" t="s">
        <v>1048</v>
      </c>
      <c r="C1364" t="s">
        <v>791</v>
      </c>
    </row>
    <row r="1365" spans="1:3">
      <c r="A1365" t="s">
        <v>1046</v>
      </c>
      <c r="B1365" t="s">
        <v>1048</v>
      </c>
      <c r="C1365" t="s">
        <v>792</v>
      </c>
    </row>
    <row r="1366" spans="1:3">
      <c r="A1366" t="s">
        <v>1046</v>
      </c>
      <c r="B1366" t="s">
        <v>1048</v>
      </c>
      <c r="C1366" t="s">
        <v>793</v>
      </c>
    </row>
    <row r="1367" spans="1:3">
      <c r="A1367" t="s">
        <v>1046</v>
      </c>
      <c r="B1367" t="s">
        <v>1048</v>
      </c>
      <c r="C1367" t="s">
        <v>794</v>
      </c>
    </row>
    <row r="1368" spans="1:3">
      <c r="A1368" t="s">
        <v>1046</v>
      </c>
      <c r="B1368" t="s">
        <v>1048</v>
      </c>
      <c r="C1368" t="s">
        <v>795</v>
      </c>
    </row>
    <row r="1369" spans="1:3">
      <c r="A1369" t="s">
        <v>1046</v>
      </c>
      <c r="B1369" t="s">
        <v>1048</v>
      </c>
      <c r="C1369" t="s">
        <v>796</v>
      </c>
    </row>
    <row r="1370" spans="1:3">
      <c r="A1370" t="s">
        <v>1046</v>
      </c>
      <c r="B1370" t="s">
        <v>1048</v>
      </c>
      <c r="C1370" t="s">
        <v>797</v>
      </c>
    </row>
    <row r="1371" spans="1:3">
      <c r="A1371" t="s">
        <v>1046</v>
      </c>
      <c r="B1371" t="s">
        <v>1048</v>
      </c>
      <c r="C1371" t="s">
        <v>798</v>
      </c>
    </row>
    <row r="1372" spans="1:3">
      <c r="A1372" t="s">
        <v>1046</v>
      </c>
      <c r="B1372" t="s">
        <v>1048</v>
      </c>
      <c r="C1372" t="s">
        <v>799</v>
      </c>
    </row>
    <row r="1373" spans="1:3">
      <c r="A1373" t="s">
        <v>1046</v>
      </c>
      <c r="B1373" t="s">
        <v>1048</v>
      </c>
      <c r="C1373" t="s">
        <v>800</v>
      </c>
    </row>
    <row r="1374" spans="1:3">
      <c r="A1374" t="s">
        <v>1046</v>
      </c>
      <c r="B1374" t="s">
        <v>1048</v>
      </c>
      <c r="C1374" t="s">
        <v>801</v>
      </c>
    </row>
    <row r="1375" spans="1:3">
      <c r="A1375" t="s">
        <v>1046</v>
      </c>
      <c r="B1375" t="s">
        <v>1048</v>
      </c>
      <c r="C1375" t="s">
        <v>802</v>
      </c>
    </row>
    <row r="1376" spans="1:3">
      <c r="A1376" t="s">
        <v>1046</v>
      </c>
      <c r="B1376" t="s">
        <v>1048</v>
      </c>
      <c r="C1376" t="s">
        <v>803</v>
      </c>
    </row>
    <row r="1377" spans="1:3">
      <c r="A1377" t="s">
        <v>1046</v>
      </c>
      <c r="B1377" t="s">
        <v>1048</v>
      </c>
      <c r="C1377" t="s">
        <v>804</v>
      </c>
    </row>
    <row r="1378" spans="1:3">
      <c r="A1378" t="s">
        <v>1046</v>
      </c>
      <c r="B1378" t="s">
        <v>1048</v>
      </c>
      <c r="C1378" t="s">
        <v>805</v>
      </c>
    </row>
    <row r="1379" spans="1:3">
      <c r="A1379" t="s">
        <v>1046</v>
      </c>
      <c r="B1379" t="s">
        <v>1048</v>
      </c>
      <c r="C1379" t="s">
        <v>806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1:P59"/>
  <sheetViews>
    <sheetView topLeftCell="A35" workbookViewId="0">
      <selection activeCell="F65" sqref="F65"/>
    </sheetView>
  </sheetViews>
  <sheetFormatPr baseColWidth="10" defaultRowHeight="15" x14ac:dyDescent="0"/>
  <cols>
    <col min="1" max="1" width="26.33203125" customWidth="1"/>
    <col min="3" max="3" width="18.83203125" bestFit="1" customWidth="1"/>
    <col min="4" max="4" width="20.5" style="19" bestFit="1" customWidth="1"/>
    <col min="9" max="9" width="8" customWidth="1"/>
    <col min="10" max="10" width="26.33203125" customWidth="1"/>
    <col min="12" max="12" width="18.83203125" bestFit="1" customWidth="1"/>
    <col min="13" max="13" width="20.5" bestFit="1" customWidth="1"/>
  </cols>
  <sheetData>
    <row r="1" spans="1:5">
      <c r="A1" s="5"/>
      <c r="B1" s="4"/>
      <c r="D1" s="5"/>
      <c r="E1" s="24"/>
    </row>
    <row r="2" spans="1:5">
      <c r="A2" s="43" t="s">
        <v>174</v>
      </c>
      <c r="B2" s="53"/>
      <c r="D2" s="43" t="s">
        <v>174</v>
      </c>
      <c r="E2" s="98"/>
    </row>
    <row r="3" spans="1:5">
      <c r="A3" s="8" t="s">
        <v>8</v>
      </c>
      <c r="B3" s="7">
        <v>151</v>
      </c>
      <c r="D3" s="8" t="s">
        <v>8</v>
      </c>
      <c r="E3" s="25">
        <v>0.29094412331406549</v>
      </c>
    </row>
    <row r="4" spans="1:5">
      <c r="A4" s="11" t="s">
        <v>166</v>
      </c>
      <c r="B4" s="6">
        <v>66</v>
      </c>
      <c r="D4" s="11" t="s">
        <v>166</v>
      </c>
      <c r="E4" s="26">
        <v>0.12716763005780346</v>
      </c>
    </row>
    <row r="5" spans="1:5">
      <c r="A5" s="11" t="s">
        <v>26</v>
      </c>
      <c r="B5" s="6">
        <v>18</v>
      </c>
      <c r="D5" s="11" t="s">
        <v>26</v>
      </c>
      <c r="E5" s="26">
        <v>3.4682080924855488E-2</v>
      </c>
    </row>
    <row r="6" spans="1:5">
      <c r="A6" s="11" t="s">
        <v>27</v>
      </c>
      <c r="B6" s="6">
        <v>72</v>
      </c>
      <c r="D6" s="11" t="s">
        <v>27</v>
      </c>
      <c r="E6" s="26">
        <v>0.13872832369942195</v>
      </c>
    </row>
    <row r="7" spans="1:5">
      <c r="A7" s="11" t="s">
        <v>18</v>
      </c>
      <c r="B7" s="6">
        <v>148</v>
      </c>
      <c r="D7" s="11" t="s">
        <v>18</v>
      </c>
      <c r="E7" s="26">
        <v>0.28516377649325625</v>
      </c>
    </row>
    <row r="8" spans="1:5">
      <c r="A8" s="12" t="s">
        <v>35</v>
      </c>
      <c r="B8" s="13">
        <v>64</v>
      </c>
      <c r="D8" s="12" t="s">
        <v>35</v>
      </c>
      <c r="E8" s="27">
        <v>0.1233140655105973</v>
      </c>
    </row>
    <row r="9" spans="1:5">
      <c r="A9" s="4"/>
      <c r="B9" s="4">
        <v>519</v>
      </c>
      <c r="D9" s="4"/>
      <c r="E9" s="24">
        <v>1</v>
      </c>
    </row>
    <row r="10" spans="1:5">
      <c r="A10" s="4"/>
      <c r="B10" s="4"/>
      <c r="D10" s="4"/>
      <c r="E10" s="24"/>
    </row>
    <row r="11" spans="1:5">
      <c r="A11" s="75" t="s">
        <v>77</v>
      </c>
      <c r="B11" s="53"/>
      <c r="D11" s="75" t="s">
        <v>77</v>
      </c>
      <c r="E11" s="98"/>
    </row>
    <row r="12" spans="1:5">
      <c r="A12" s="8" t="s">
        <v>8</v>
      </c>
      <c r="B12" s="8">
        <v>136</v>
      </c>
      <c r="D12" s="8" t="s">
        <v>8</v>
      </c>
      <c r="E12" s="20">
        <v>0.30357142857142855</v>
      </c>
    </row>
    <row r="13" spans="1:5">
      <c r="A13" s="11" t="s">
        <v>166</v>
      </c>
      <c r="B13" s="11">
        <v>165</v>
      </c>
      <c r="D13" s="11" t="s">
        <v>166</v>
      </c>
      <c r="E13" s="23">
        <v>0.36830357142857145</v>
      </c>
    </row>
    <row r="14" spans="1:5">
      <c r="A14" s="11" t="s">
        <v>26</v>
      </c>
      <c r="B14" s="11">
        <v>102</v>
      </c>
      <c r="D14" s="11" t="s">
        <v>26</v>
      </c>
      <c r="E14" s="23">
        <v>0.22767857142857142</v>
      </c>
    </row>
    <row r="15" spans="1:5">
      <c r="A15" s="11" t="s">
        <v>27</v>
      </c>
      <c r="B15" s="11">
        <v>123</v>
      </c>
      <c r="D15" s="11" t="s">
        <v>27</v>
      </c>
      <c r="E15" s="23">
        <v>0.27455357142857145</v>
      </c>
    </row>
    <row r="16" spans="1:5">
      <c r="A16" s="11" t="s">
        <v>18</v>
      </c>
      <c r="B16" s="11">
        <v>163</v>
      </c>
      <c r="D16" s="11" t="s">
        <v>18</v>
      </c>
      <c r="E16" s="23">
        <v>0.3638392857142857</v>
      </c>
    </row>
    <row r="17" spans="1:16">
      <c r="A17" s="11" t="s">
        <v>35</v>
      </c>
      <c r="B17" s="11">
        <v>122</v>
      </c>
      <c r="D17" s="11" t="s">
        <v>35</v>
      </c>
      <c r="E17" s="23">
        <v>0.27232142857142855</v>
      </c>
    </row>
    <row r="18" spans="1:16">
      <c r="A18" s="11" t="s">
        <v>62</v>
      </c>
      <c r="B18" s="11">
        <v>88</v>
      </c>
      <c r="D18" s="11" t="s">
        <v>62</v>
      </c>
      <c r="E18" s="23">
        <v>0.19642857142857142</v>
      </c>
    </row>
    <row r="19" spans="1:16">
      <c r="A19" s="3"/>
      <c r="B19" s="3"/>
      <c r="D19" s="3"/>
      <c r="E19" s="3"/>
    </row>
    <row r="20" spans="1:16">
      <c r="A20" s="4"/>
      <c r="B20" s="4"/>
      <c r="D20" s="4"/>
      <c r="E20" s="24"/>
    </row>
    <row r="21" spans="1:16">
      <c r="A21" s="4"/>
      <c r="B21" s="4"/>
      <c r="D21" s="4"/>
      <c r="E21" s="24"/>
    </row>
    <row r="22" spans="1:16">
      <c r="A22" s="43" t="s">
        <v>59</v>
      </c>
      <c r="B22" s="53"/>
      <c r="D22" s="43" t="s">
        <v>59</v>
      </c>
      <c r="E22" s="98"/>
    </row>
    <row r="23" spans="1:16">
      <c r="A23" s="8" t="s">
        <v>165</v>
      </c>
      <c r="B23" s="7">
        <v>17</v>
      </c>
      <c r="D23" s="8" t="s">
        <v>165</v>
      </c>
      <c r="E23" s="25">
        <v>3.6956521739130437E-2</v>
      </c>
    </row>
    <row r="24" spans="1:16">
      <c r="A24" s="11" t="s">
        <v>2</v>
      </c>
      <c r="B24" s="6">
        <v>167</v>
      </c>
      <c r="D24" s="11" t="s">
        <v>2</v>
      </c>
      <c r="E24" s="26">
        <v>0.36304347826086958</v>
      </c>
    </row>
    <row r="25" spans="1:16">
      <c r="A25" s="11" t="s">
        <v>3</v>
      </c>
      <c r="B25" s="6">
        <v>233</v>
      </c>
      <c r="D25" s="11" t="s">
        <v>3</v>
      </c>
      <c r="E25" s="26">
        <v>0.50652173913043474</v>
      </c>
    </row>
    <row r="26" spans="1:16">
      <c r="A26" s="11" t="s">
        <v>4</v>
      </c>
      <c r="B26" s="6">
        <v>42</v>
      </c>
      <c r="D26" s="11" t="s">
        <v>4</v>
      </c>
      <c r="E26" s="26">
        <v>9.1304347826086957E-2</v>
      </c>
    </row>
    <row r="27" spans="1:16">
      <c r="A27" s="11" t="s">
        <v>5</v>
      </c>
      <c r="B27" s="6">
        <v>1</v>
      </c>
      <c r="D27" s="11" t="s">
        <v>5</v>
      </c>
      <c r="E27" s="26">
        <v>2.1739130434782609E-3</v>
      </c>
    </row>
    <row r="28" spans="1:16">
      <c r="A28" s="11" t="s">
        <v>60</v>
      </c>
      <c r="B28" s="6">
        <v>58</v>
      </c>
      <c r="D28" s="3"/>
      <c r="E28" s="3"/>
    </row>
    <row r="29" spans="1:16">
      <c r="A29" s="3"/>
      <c r="B29" s="3"/>
      <c r="D29" s="4"/>
      <c r="E29" s="4"/>
    </row>
    <row r="30" spans="1:16">
      <c r="A30" s="4"/>
      <c r="B30" s="4"/>
      <c r="D30" s="4"/>
      <c r="E30" s="4"/>
    </row>
    <row r="31" spans="1:16">
      <c r="A31" s="5"/>
      <c r="B31" s="5"/>
      <c r="C31" s="5"/>
      <c r="D31" s="5"/>
      <c r="E31" s="28"/>
    </row>
    <row r="32" spans="1:16">
      <c r="A32" s="43" t="s">
        <v>213</v>
      </c>
      <c r="B32" s="45" t="s">
        <v>8</v>
      </c>
      <c r="C32" s="9" t="s">
        <v>166</v>
      </c>
      <c r="D32" s="62" t="s">
        <v>26</v>
      </c>
      <c r="E32" s="9" t="s">
        <v>27</v>
      </c>
      <c r="F32" s="9" t="s">
        <v>18</v>
      </c>
      <c r="G32" s="10" t="s">
        <v>35</v>
      </c>
      <c r="J32" s="43" t="s">
        <v>213</v>
      </c>
      <c r="K32" s="45" t="s">
        <v>8</v>
      </c>
      <c r="L32" s="9" t="s">
        <v>166</v>
      </c>
      <c r="M32" s="62" t="s">
        <v>26</v>
      </c>
      <c r="N32" s="9" t="s">
        <v>27</v>
      </c>
      <c r="O32" s="9" t="s">
        <v>18</v>
      </c>
      <c r="P32" s="10" t="s">
        <v>35</v>
      </c>
    </row>
    <row r="33" spans="1:16">
      <c r="A33" s="8" t="s">
        <v>165</v>
      </c>
      <c r="B33" s="4">
        <v>6</v>
      </c>
      <c r="C33" s="4">
        <v>2</v>
      </c>
      <c r="D33" s="46">
        <v>1</v>
      </c>
      <c r="E33" s="4">
        <v>3</v>
      </c>
      <c r="F33" s="4">
        <v>2</v>
      </c>
      <c r="G33" s="6">
        <v>3</v>
      </c>
      <c r="J33" s="8" t="s">
        <v>165</v>
      </c>
      <c r="K33" s="24">
        <v>4.7244094488188976E-2</v>
      </c>
      <c r="L33" s="24">
        <v>3.2786885245901641E-2</v>
      </c>
      <c r="M33" s="24">
        <v>5.5555555555555552E-2</v>
      </c>
      <c r="N33" s="24">
        <v>4.7619047619047616E-2</v>
      </c>
      <c r="O33" s="24">
        <v>1.4814814814814815E-2</v>
      </c>
      <c r="P33" s="25">
        <v>5.3571428571428568E-2</v>
      </c>
    </row>
    <row r="34" spans="1:16">
      <c r="A34" s="11" t="s">
        <v>2</v>
      </c>
      <c r="B34" s="4">
        <v>51</v>
      </c>
      <c r="C34" s="4">
        <v>24</v>
      </c>
      <c r="D34" s="46">
        <v>9</v>
      </c>
      <c r="E34" s="4">
        <v>19</v>
      </c>
      <c r="F34" s="4">
        <v>43</v>
      </c>
      <c r="G34" s="6">
        <v>21</v>
      </c>
      <c r="J34" s="11" t="s">
        <v>2</v>
      </c>
      <c r="K34" s="24">
        <v>0.40157480314960631</v>
      </c>
      <c r="L34" s="24">
        <v>0.39344262295081966</v>
      </c>
      <c r="M34" s="24">
        <v>0.5</v>
      </c>
      <c r="N34" s="24">
        <v>0.30158730158730157</v>
      </c>
      <c r="O34" s="24">
        <v>0.31851851851851853</v>
      </c>
      <c r="P34" s="26">
        <v>0.375</v>
      </c>
    </row>
    <row r="35" spans="1:16">
      <c r="A35" s="11" t="s">
        <v>3</v>
      </c>
      <c r="B35" s="4">
        <v>60</v>
      </c>
      <c r="C35" s="4">
        <v>31</v>
      </c>
      <c r="D35" s="46">
        <v>5</v>
      </c>
      <c r="E35" s="4">
        <v>35</v>
      </c>
      <c r="F35" s="4">
        <v>77</v>
      </c>
      <c r="G35" s="6">
        <v>25</v>
      </c>
      <c r="J35" s="11" t="s">
        <v>3</v>
      </c>
      <c r="K35" s="24">
        <v>0.47244094488188976</v>
      </c>
      <c r="L35" s="24">
        <v>0.50819672131147542</v>
      </c>
      <c r="M35" s="24">
        <v>0.27777777777777779</v>
      </c>
      <c r="N35" s="24">
        <v>0.55555555555555558</v>
      </c>
      <c r="O35" s="24">
        <v>0.57037037037037042</v>
      </c>
      <c r="P35" s="26">
        <v>0.44642857142857145</v>
      </c>
    </row>
    <row r="36" spans="1:16">
      <c r="A36" s="11" t="s">
        <v>4</v>
      </c>
      <c r="B36" s="4">
        <v>10</v>
      </c>
      <c r="C36" s="4">
        <v>4</v>
      </c>
      <c r="D36" s="46">
        <v>3</v>
      </c>
      <c r="E36" s="4">
        <v>6</v>
      </c>
      <c r="F36" s="4">
        <v>12</v>
      </c>
      <c r="G36" s="6">
        <v>7</v>
      </c>
      <c r="J36" s="11" t="s">
        <v>4</v>
      </c>
      <c r="K36" s="24">
        <v>7.874015748031496E-2</v>
      </c>
      <c r="L36" s="24">
        <v>6.5573770491803282E-2</v>
      </c>
      <c r="M36" s="24">
        <v>0.16666666666666666</v>
      </c>
      <c r="N36" s="24">
        <v>9.5238095238095233E-2</v>
      </c>
      <c r="O36" s="24">
        <v>8.8888888888888892E-2</v>
      </c>
      <c r="P36" s="26">
        <v>0.125</v>
      </c>
    </row>
    <row r="37" spans="1:16">
      <c r="A37" s="11" t="s">
        <v>5</v>
      </c>
      <c r="B37" s="4">
        <v>0</v>
      </c>
      <c r="C37" s="4">
        <v>0</v>
      </c>
      <c r="D37" s="46">
        <v>0</v>
      </c>
      <c r="E37" s="4">
        <v>0</v>
      </c>
      <c r="F37" s="4">
        <v>1</v>
      </c>
      <c r="G37" s="6">
        <v>0</v>
      </c>
      <c r="J37" s="11" t="s">
        <v>5</v>
      </c>
      <c r="K37" s="24">
        <v>0</v>
      </c>
      <c r="L37" s="24">
        <v>0</v>
      </c>
      <c r="M37" s="24">
        <v>0</v>
      </c>
      <c r="N37" s="24">
        <v>0</v>
      </c>
      <c r="O37" s="24">
        <v>7.4074074074074077E-3</v>
      </c>
      <c r="P37" s="26">
        <v>0</v>
      </c>
    </row>
    <row r="38" spans="1:16">
      <c r="A38" s="11" t="s">
        <v>60</v>
      </c>
      <c r="B38" s="4">
        <v>24</v>
      </c>
      <c r="C38" s="4">
        <v>5</v>
      </c>
      <c r="D38" s="46">
        <v>0</v>
      </c>
      <c r="E38" s="4">
        <v>9</v>
      </c>
      <c r="F38" s="4">
        <v>12</v>
      </c>
      <c r="G38" s="6">
        <v>8</v>
      </c>
      <c r="J38" s="3"/>
      <c r="K38" s="3"/>
      <c r="L38" s="3"/>
      <c r="M38" s="3"/>
      <c r="N38" s="3"/>
      <c r="O38" s="3"/>
      <c r="P38" s="3"/>
    </row>
    <row r="39" spans="1:16" s="4" customFormat="1">
      <c r="A39" s="3"/>
      <c r="B39" s="3"/>
      <c r="C39" s="3"/>
      <c r="D39" s="3"/>
      <c r="E39" s="3"/>
      <c r="F39" s="3"/>
      <c r="G39" s="3"/>
      <c r="H39"/>
    </row>
    <row r="40" spans="1:16">
      <c r="D40"/>
      <c r="J40" s="4"/>
      <c r="K40" s="4"/>
      <c r="L40" s="4"/>
      <c r="M40" s="4"/>
      <c r="N40" s="4"/>
      <c r="O40" s="4"/>
      <c r="P40" s="4"/>
    </row>
    <row r="42" spans="1:16">
      <c r="A42" s="43" t="s">
        <v>71</v>
      </c>
      <c r="B42" s="53"/>
      <c r="D42" s="43" t="s">
        <v>71</v>
      </c>
      <c r="E42" s="98"/>
    </row>
    <row r="43" spans="1:16">
      <c r="A43" s="14" t="s">
        <v>72</v>
      </c>
      <c r="B43" s="8">
        <v>477</v>
      </c>
      <c r="D43" s="14" t="s">
        <v>72</v>
      </c>
      <c r="E43" s="20">
        <v>0.92263056092843332</v>
      </c>
    </row>
    <row r="44" spans="1:16">
      <c r="A44" s="17" t="s">
        <v>73</v>
      </c>
      <c r="B44" s="11">
        <v>40</v>
      </c>
      <c r="D44" s="17" t="s">
        <v>73</v>
      </c>
      <c r="E44" s="23">
        <v>7.7369439071566737E-2</v>
      </c>
    </row>
    <row r="45" spans="1:16">
      <c r="A45" s="3"/>
      <c r="B45" s="3"/>
      <c r="D45" s="3"/>
      <c r="E45" s="3"/>
    </row>
    <row r="46" spans="1:16">
      <c r="A46" s="4"/>
      <c r="B46" s="4"/>
      <c r="D46" s="4"/>
      <c r="E46" s="4"/>
    </row>
    <row r="48" spans="1:16" ht="30">
      <c r="A48" s="117" t="s">
        <v>211</v>
      </c>
      <c r="B48" s="45" t="s">
        <v>8</v>
      </c>
      <c r="C48" s="9" t="s">
        <v>166</v>
      </c>
      <c r="D48" s="62" t="s">
        <v>26</v>
      </c>
      <c r="E48" s="9" t="s">
        <v>27</v>
      </c>
      <c r="F48" s="9" t="s">
        <v>18</v>
      </c>
      <c r="G48" s="10" t="s">
        <v>35</v>
      </c>
      <c r="J48" s="117" t="s">
        <v>211</v>
      </c>
      <c r="K48" s="45" t="s">
        <v>8</v>
      </c>
      <c r="L48" s="9" t="s">
        <v>166</v>
      </c>
      <c r="M48" s="62" t="s">
        <v>26</v>
      </c>
      <c r="N48" s="9" t="s">
        <v>27</v>
      </c>
      <c r="O48" s="9" t="s">
        <v>18</v>
      </c>
      <c r="P48" s="10" t="s">
        <v>35</v>
      </c>
    </row>
    <row r="49" spans="1:16">
      <c r="A49" s="14" t="s">
        <v>72</v>
      </c>
      <c r="B49" s="94">
        <v>146</v>
      </c>
      <c r="C49" s="4">
        <v>62</v>
      </c>
      <c r="D49" s="46">
        <v>15</v>
      </c>
      <c r="E49" s="4">
        <v>62</v>
      </c>
      <c r="F49" s="4">
        <v>140</v>
      </c>
      <c r="G49" s="6">
        <v>52</v>
      </c>
      <c r="J49" s="14" t="s">
        <v>72</v>
      </c>
      <c r="K49" s="109">
        <v>0.9668874172185431</v>
      </c>
      <c r="L49" s="24">
        <v>0.93939393939393945</v>
      </c>
      <c r="M49" s="24">
        <v>0.83333333333333337</v>
      </c>
      <c r="N49" s="24">
        <v>0.86111111111111116</v>
      </c>
      <c r="O49" s="24">
        <v>0.94594594594594594</v>
      </c>
      <c r="P49" s="26">
        <v>0.8125</v>
      </c>
    </row>
    <row r="50" spans="1:16">
      <c r="A50" s="17" t="s">
        <v>73</v>
      </c>
      <c r="B50" s="4">
        <v>4</v>
      </c>
      <c r="C50" s="4">
        <v>4</v>
      </c>
      <c r="D50" s="46">
        <v>2</v>
      </c>
      <c r="E50" s="4">
        <v>10</v>
      </c>
      <c r="F50" s="4">
        <v>8</v>
      </c>
      <c r="G50" s="6">
        <v>12</v>
      </c>
      <c r="J50" s="17" t="s">
        <v>73</v>
      </c>
      <c r="K50" s="24">
        <v>2.6490066225165563E-2</v>
      </c>
      <c r="L50" s="24">
        <v>6.0606060606060608E-2</v>
      </c>
      <c r="M50" s="24">
        <v>0.1111111111111111</v>
      </c>
      <c r="N50" s="24">
        <v>0.1388888888888889</v>
      </c>
      <c r="O50" s="24">
        <v>5.4054054054054057E-2</v>
      </c>
      <c r="P50" s="26">
        <v>0.1875</v>
      </c>
    </row>
    <row r="51" spans="1:16">
      <c r="A51" s="3"/>
      <c r="B51" s="3"/>
      <c r="C51" s="3"/>
      <c r="D51" s="3"/>
      <c r="E51" s="3"/>
      <c r="F51" s="3"/>
      <c r="G51" s="3"/>
      <c r="J51" s="3"/>
      <c r="K51" s="3"/>
      <c r="L51" s="3"/>
      <c r="M51" s="3"/>
      <c r="N51" s="3"/>
      <c r="O51" s="3"/>
      <c r="P51" s="3"/>
    </row>
    <row r="52" spans="1:16">
      <c r="A52" s="4"/>
      <c r="B52" s="4"/>
      <c r="C52" s="4"/>
      <c r="D52" s="4"/>
      <c r="E52" s="4"/>
      <c r="F52" s="4"/>
      <c r="G52" s="4"/>
      <c r="J52" s="4"/>
      <c r="K52" s="4"/>
      <c r="L52" s="4"/>
      <c r="M52" s="4"/>
      <c r="N52" s="4"/>
      <c r="O52" s="4"/>
      <c r="P52" s="4"/>
    </row>
    <row r="53" spans="1:16">
      <c r="D53"/>
    </row>
    <row r="54" spans="1:16" ht="45">
      <c r="A54" s="65" t="s">
        <v>212</v>
      </c>
      <c r="B54" s="9" t="s">
        <v>8</v>
      </c>
      <c r="C54" s="44" t="s">
        <v>166</v>
      </c>
      <c r="D54" s="9" t="s">
        <v>26</v>
      </c>
      <c r="E54" s="9" t="s">
        <v>27</v>
      </c>
      <c r="F54" s="9" t="s">
        <v>18</v>
      </c>
      <c r="G54" s="10" t="s">
        <v>35</v>
      </c>
      <c r="J54" s="65" t="s">
        <v>212</v>
      </c>
      <c r="K54" s="9" t="s">
        <v>8</v>
      </c>
      <c r="L54" s="44" t="s">
        <v>166</v>
      </c>
      <c r="M54" s="9" t="s">
        <v>26</v>
      </c>
      <c r="N54" s="9" t="s">
        <v>27</v>
      </c>
      <c r="O54" s="9" t="s">
        <v>18</v>
      </c>
      <c r="P54" s="10" t="s">
        <v>35</v>
      </c>
    </row>
    <row r="55" spans="1:16">
      <c r="A55" s="51" t="s">
        <v>7</v>
      </c>
      <c r="B55" s="4">
        <v>100</v>
      </c>
      <c r="C55" s="4">
        <v>29</v>
      </c>
      <c r="D55" s="4">
        <v>5</v>
      </c>
      <c r="E55" s="4">
        <v>36</v>
      </c>
      <c r="F55" s="4">
        <v>80</v>
      </c>
      <c r="G55" s="6">
        <v>26</v>
      </c>
      <c r="J55" s="51" t="s">
        <v>7</v>
      </c>
      <c r="K55" s="24">
        <v>0.68493150684931503</v>
      </c>
      <c r="L55" s="24">
        <v>0.47540983606557374</v>
      </c>
      <c r="M55" s="24">
        <v>0.33333333333333331</v>
      </c>
      <c r="N55" s="24">
        <v>0.58064516129032262</v>
      </c>
      <c r="O55" s="24">
        <v>0.5714285714285714</v>
      </c>
      <c r="P55" s="26">
        <v>0.5</v>
      </c>
    </row>
    <row r="56" spans="1:16">
      <c r="A56" s="51" t="s">
        <v>10</v>
      </c>
      <c r="B56" s="4">
        <v>46</v>
      </c>
      <c r="C56" s="4">
        <v>32</v>
      </c>
      <c r="D56" s="4">
        <v>10</v>
      </c>
      <c r="E56" s="4">
        <v>26</v>
      </c>
      <c r="F56" s="4">
        <v>60</v>
      </c>
      <c r="G56" s="6">
        <v>26</v>
      </c>
      <c r="J56" s="51" t="s">
        <v>10</v>
      </c>
      <c r="K56" s="24">
        <v>0.31506849315068491</v>
      </c>
      <c r="L56" s="24">
        <v>0.52459016393442626</v>
      </c>
      <c r="M56" s="24">
        <v>0.66666666666666663</v>
      </c>
      <c r="N56" s="24">
        <v>0.41935483870967744</v>
      </c>
      <c r="O56" s="24">
        <v>0.42857142857142855</v>
      </c>
      <c r="P56" s="26">
        <v>0.5</v>
      </c>
    </row>
    <row r="57" spans="1:16">
      <c r="A57" s="3"/>
      <c r="B57" s="3"/>
      <c r="C57" s="3"/>
      <c r="D57" s="3"/>
      <c r="E57" s="3"/>
      <c r="F57" s="3"/>
      <c r="G57" s="3"/>
      <c r="J57" s="3"/>
      <c r="K57" s="3"/>
      <c r="L57" s="3"/>
      <c r="M57" s="3"/>
      <c r="N57" s="3"/>
      <c r="O57" s="3"/>
      <c r="P57" s="3"/>
    </row>
    <row r="58" spans="1:16">
      <c r="A58" s="4"/>
      <c r="B58" s="4"/>
      <c r="C58" s="4"/>
      <c r="D58" s="4"/>
      <c r="E58" s="4"/>
      <c r="F58" s="4"/>
      <c r="G58" s="4"/>
    </row>
    <row r="59" spans="1:16">
      <c r="A59" s="4"/>
      <c r="B59" s="4"/>
      <c r="C59" s="4"/>
      <c r="D59" s="4"/>
      <c r="E59" s="4"/>
      <c r="F59" s="4"/>
      <c r="G59"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R126"/>
  <sheetViews>
    <sheetView workbookViewId="0">
      <selection activeCell="H97" sqref="H97"/>
    </sheetView>
  </sheetViews>
  <sheetFormatPr baseColWidth="10" defaultRowHeight="15" x14ac:dyDescent="0"/>
  <cols>
    <col min="1" max="1" width="29.1640625" bestFit="1" customWidth="1"/>
    <col min="2" max="2" width="15.6640625" style="16" customWidth="1"/>
    <col min="3" max="3" width="18.33203125" style="16" customWidth="1"/>
    <col min="4" max="4" width="29.1640625" style="16" bestFit="1" customWidth="1"/>
    <col min="5" max="5" width="16.6640625" style="16" bestFit="1" customWidth="1"/>
    <col min="6" max="6" width="13.1640625" style="16" bestFit="1" customWidth="1"/>
    <col min="7" max="7" width="13.33203125" style="16" customWidth="1"/>
    <col min="8" max="8" width="11.83203125" style="16" bestFit="1" customWidth="1"/>
    <col min="10" max="10" width="8" customWidth="1"/>
    <col min="11" max="11" width="29.1640625" bestFit="1" customWidth="1"/>
    <col min="12" max="12" width="15.6640625" customWidth="1"/>
    <col min="13" max="13" width="18.33203125" customWidth="1"/>
    <col min="14" max="14" width="22.33203125" bestFit="1" customWidth="1"/>
    <col min="15" max="15" width="15.83203125" bestFit="1" customWidth="1"/>
    <col min="16" max="16" width="11.83203125" bestFit="1" customWidth="1"/>
    <col min="17" max="17" width="9.83203125" bestFit="1" customWidth="1"/>
    <col min="18" max="18" width="11.5" bestFit="1" customWidth="1"/>
  </cols>
  <sheetData>
    <row r="1" spans="1:8">
      <c r="A1" s="43" t="s">
        <v>203</v>
      </c>
      <c r="B1" s="91"/>
      <c r="D1" s="43" t="s">
        <v>203</v>
      </c>
      <c r="E1" s="96"/>
      <c r="H1"/>
    </row>
    <row r="2" spans="1:8">
      <c r="A2" s="49" t="s">
        <v>95</v>
      </c>
      <c r="B2" s="77">
        <v>362</v>
      </c>
      <c r="C2" s="30"/>
      <c r="D2" s="49" t="s">
        <v>95</v>
      </c>
      <c r="E2" s="72">
        <v>0.74180327868852458</v>
      </c>
      <c r="H2"/>
    </row>
    <row r="3" spans="1:8">
      <c r="A3" s="49" t="s">
        <v>90</v>
      </c>
      <c r="B3" s="51">
        <v>40</v>
      </c>
      <c r="C3" s="30"/>
      <c r="D3" s="49" t="s">
        <v>90</v>
      </c>
      <c r="E3" s="73">
        <v>8.1967213114754092E-2</v>
      </c>
      <c r="H3"/>
    </row>
    <row r="4" spans="1:8">
      <c r="A4" s="49" t="s">
        <v>91</v>
      </c>
      <c r="B4" s="51">
        <v>22</v>
      </c>
      <c r="C4" s="30"/>
      <c r="D4" s="49" t="s">
        <v>91</v>
      </c>
      <c r="E4" s="73">
        <v>4.5081967213114756E-2</v>
      </c>
      <c r="H4"/>
    </row>
    <row r="5" spans="1:8">
      <c r="A5" s="49" t="s">
        <v>92</v>
      </c>
      <c r="B5" s="51">
        <v>15</v>
      </c>
      <c r="C5" s="30"/>
      <c r="D5" s="49" t="s">
        <v>92</v>
      </c>
      <c r="E5" s="73">
        <v>3.0737704918032786E-2</v>
      </c>
      <c r="H5"/>
    </row>
    <row r="6" spans="1:8">
      <c r="A6" s="49" t="s">
        <v>93</v>
      </c>
      <c r="B6" s="51">
        <v>1</v>
      </c>
      <c r="C6" s="30"/>
      <c r="D6" s="49" t="s">
        <v>93</v>
      </c>
      <c r="E6" s="73">
        <v>2.0491803278688526E-3</v>
      </c>
      <c r="H6"/>
    </row>
    <row r="7" spans="1:8">
      <c r="A7" s="49" t="s">
        <v>96</v>
      </c>
      <c r="B7" s="51">
        <v>48</v>
      </c>
      <c r="C7" s="30"/>
      <c r="D7" s="49" t="s">
        <v>96</v>
      </c>
      <c r="E7" s="73">
        <v>9.8360655737704916E-2</v>
      </c>
      <c r="H7"/>
    </row>
    <row r="8" spans="1:8">
      <c r="A8" s="50" t="s">
        <v>94</v>
      </c>
      <c r="B8" s="52">
        <v>31</v>
      </c>
      <c r="D8" s="50"/>
      <c r="E8" s="74"/>
      <c r="H8"/>
    </row>
    <row r="9" spans="1:8">
      <c r="D9"/>
      <c r="E9" s="30"/>
      <c r="H9"/>
    </row>
    <row r="10" spans="1:8">
      <c r="E10" s="30"/>
    </row>
    <row r="11" spans="1:8">
      <c r="A11" s="42" t="s">
        <v>97</v>
      </c>
      <c r="B11" s="48"/>
      <c r="D11" s="42" t="s">
        <v>97</v>
      </c>
      <c r="E11" s="76"/>
    </row>
    <row r="12" spans="1:8">
      <c r="A12" s="11" t="s">
        <v>21</v>
      </c>
      <c r="B12" s="40">
        <v>235</v>
      </c>
      <c r="D12" s="11" t="s">
        <v>21</v>
      </c>
      <c r="E12" s="36">
        <v>0.649171270718232</v>
      </c>
    </row>
    <row r="13" spans="1:8">
      <c r="A13" s="11" t="s">
        <v>98</v>
      </c>
      <c r="B13" s="40">
        <v>4</v>
      </c>
      <c r="D13" s="11" t="s">
        <v>98</v>
      </c>
      <c r="E13" s="36">
        <v>1.1049723756906077E-2</v>
      </c>
    </row>
    <row r="14" spans="1:8">
      <c r="A14" s="11" t="s">
        <v>57</v>
      </c>
      <c r="B14" s="40">
        <v>54</v>
      </c>
      <c r="D14" s="11" t="s">
        <v>57</v>
      </c>
      <c r="E14" s="36">
        <v>0.14917127071823205</v>
      </c>
    </row>
    <row r="15" spans="1:8">
      <c r="A15" s="11" t="s">
        <v>99</v>
      </c>
      <c r="B15" s="40">
        <v>62</v>
      </c>
      <c r="D15" s="11" t="s">
        <v>99</v>
      </c>
      <c r="E15" s="36">
        <v>0.17127071823204421</v>
      </c>
    </row>
    <row r="16" spans="1:8">
      <c r="A16" s="11" t="s">
        <v>100</v>
      </c>
      <c r="B16" s="40">
        <v>3</v>
      </c>
      <c r="D16" s="11" t="s">
        <v>100</v>
      </c>
      <c r="E16" s="36">
        <v>8.2872928176795577E-3</v>
      </c>
    </row>
    <row r="17" spans="1:5" customFormat="1">
      <c r="A17" s="11" t="s">
        <v>101</v>
      </c>
      <c r="B17" s="40">
        <v>1</v>
      </c>
      <c r="C17" s="16"/>
      <c r="D17" s="11" t="s">
        <v>101</v>
      </c>
      <c r="E17" s="36">
        <v>2.7624309392265192E-3</v>
      </c>
    </row>
    <row r="18" spans="1:5" customFormat="1">
      <c r="A18" s="12" t="s">
        <v>102</v>
      </c>
      <c r="B18" s="41">
        <v>3</v>
      </c>
      <c r="C18" s="16"/>
      <c r="D18" s="12" t="s">
        <v>102</v>
      </c>
      <c r="E18" s="74">
        <v>8.2872928176795577E-3</v>
      </c>
    </row>
    <row r="19" spans="1:5" customFormat="1"/>
    <row r="20" spans="1:5" customFormat="1">
      <c r="B20" s="16"/>
      <c r="C20" s="16"/>
      <c r="D20" s="16"/>
      <c r="E20" s="30"/>
    </row>
    <row r="21" spans="1:5" customFormat="1">
      <c r="A21" s="42" t="s">
        <v>103</v>
      </c>
      <c r="B21" s="48"/>
      <c r="C21" s="16"/>
      <c r="D21" s="42" t="s">
        <v>103</v>
      </c>
      <c r="E21" s="76"/>
    </row>
    <row r="22" spans="1:5" customFormat="1">
      <c r="A22" s="11" t="s">
        <v>29</v>
      </c>
      <c r="B22" s="40">
        <v>20</v>
      </c>
      <c r="C22" s="16"/>
      <c r="D22" s="11" t="s">
        <v>29</v>
      </c>
      <c r="E22" s="36">
        <v>0.5</v>
      </c>
    </row>
    <row r="23" spans="1:5" customFormat="1">
      <c r="A23" s="11" t="s">
        <v>104</v>
      </c>
      <c r="B23" s="40">
        <v>6</v>
      </c>
      <c r="C23" s="16"/>
      <c r="D23" s="11" t="s">
        <v>104</v>
      </c>
      <c r="E23" s="36">
        <v>0.15</v>
      </c>
    </row>
    <row r="24" spans="1:5" customFormat="1">
      <c r="A24" s="12" t="s">
        <v>105</v>
      </c>
      <c r="B24" s="41">
        <v>14</v>
      </c>
      <c r="C24" s="16"/>
      <c r="D24" s="12" t="s">
        <v>105</v>
      </c>
      <c r="E24" s="74">
        <v>0.35</v>
      </c>
    </row>
    <row r="25" spans="1:5" customFormat="1"/>
    <row r="26" spans="1:5" customFormat="1">
      <c r="B26" s="16"/>
      <c r="C26" s="16"/>
      <c r="E26" s="30"/>
    </row>
    <row r="27" spans="1:5" customFormat="1">
      <c r="A27" s="42" t="s">
        <v>106</v>
      </c>
      <c r="B27" s="48"/>
      <c r="C27" s="16"/>
      <c r="D27" s="42" t="s">
        <v>106</v>
      </c>
      <c r="E27" s="76"/>
    </row>
    <row r="28" spans="1:5" customFormat="1">
      <c r="A28" s="11" t="s">
        <v>107</v>
      </c>
      <c r="B28" s="40">
        <v>0</v>
      </c>
      <c r="C28" s="16"/>
      <c r="D28" s="11" t="s">
        <v>107</v>
      </c>
      <c r="E28" s="36">
        <v>0</v>
      </c>
    </row>
    <row r="29" spans="1:5" customFormat="1">
      <c r="A29" s="11" t="s">
        <v>42</v>
      </c>
      <c r="B29" s="40">
        <v>14</v>
      </c>
      <c r="C29" s="16"/>
      <c r="D29" s="11" t="s">
        <v>42</v>
      </c>
      <c r="E29" s="36">
        <v>0.63636363636363635</v>
      </c>
    </row>
    <row r="30" spans="1:5" customFormat="1">
      <c r="A30" s="11" t="s">
        <v>38</v>
      </c>
      <c r="B30" s="40">
        <v>1</v>
      </c>
      <c r="C30" s="16"/>
      <c r="D30" s="11" t="s">
        <v>38</v>
      </c>
      <c r="E30" s="36">
        <v>4.5454545454545456E-2</v>
      </c>
    </row>
    <row r="31" spans="1:5" customFormat="1">
      <c r="A31" s="12" t="s">
        <v>49</v>
      </c>
      <c r="B31" s="41">
        <v>7</v>
      </c>
      <c r="C31" s="16"/>
      <c r="D31" s="12" t="s">
        <v>49</v>
      </c>
      <c r="E31" s="74">
        <v>0.31818181818181818</v>
      </c>
    </row>
    <row r="32" spans="1:5" customFormat="1">
      <c r="B32" s="16"/>
      <c r="C32" s="16"/>
      <c r="E32" s="30"/>
    </row>
    <row r="33" spans="1:17">
      <c r="D33"/>
      <c r="E33" s="30"/>
    </row>
    <row r="34" spans="1:17">
      <c r="A34" s="42" t="s">
        <v>108</v>
      </c>
      <c r="B34" s="48"/>
      <c r="D34" s="42" t="s">
        <v>108</v>
      </c>
      <c r="E34" s="76"/>
    </row>
    <row r="35" spans="1:17">
      <c r="A35" s="11" t="s">
        <v>92</v>
      </c>
      <c r="B35" s="40">
        <v>4</v>
      </c>
      <c r="D35" s="11" t="s">
        <v>92</v>
      </c>
      <c r="E35" s="36">
        <v>0.26666666666666666</v>
      </c>
    </row>
    <row r="36" spans="1:17">
      <c r="A36" s="11" t="s">
        <v>109</v>
      </c>
      <c r="B36" s="40">
        <v>6</v>
      </c>
      <c r="D36" s="11" t="s">
        <v>109</v>
      </c>
      <c r="E36" s="36">
        <v>0.4</v>
      </c>
    </row>
    <row r="37" spans="1:17">
      <c r="A37" s="12" t="s">
        <v>110</v>
      </c>
      <c r="B37" s="41">
        <v>5</v>
      </c>
      <c r="D37" s="12" t="s">
        <v>110</v>
      </c>
      <c r="E37" s="74">
        <v>0.33333333333333331</v>
      </c>
    </row>
    <row r="38" spans="1:17">
      <c r="D38"/>
      <c r="E38" s="30"/>
      <c r="H38"/>
    </row>
    <row r="39" spans="1:17">
      <c r="H39"/>
    </row>
    <row r="40" spans="1:17">
      <c r="B40"/>
      <c r="C40"/>
      <c r="D40"/>
      <c r="E40"/>
      <c r="F40"/>
      <c r="G40"/>
      <c r="H40"/>
      <c r="L40" s="19"/>
      <c r="M40" s="19"/>
      <c r="N40" s="19"/>
      <c r="O40" s="19"/>
      <c r="P40" s="19"/>
      <c r="Q40" s="19"/>
    </row>
    <row r="41" spans="1:17">
      <c r="A41" s="42" t="s">
        <v>204</v>
      </c>
      <c r="B41" s="9" t="s">
        <v>165</v>
      </c>
      <c r="C41" s="9" t="s">
        <v>2</v>
      </c>
      <c r="D41" s="9" t="s">
        <v>3</v>
      </c>
      <c r="E41" s="9" t="s">
        <v>4</v>
      </c>
      <c r="F41" s="9" t="s">
        <v>5</v>
      </c>
      <c r="G41" s="9" t="s">
        <v>60</v>
      </c>
      <c r="H41" s="15"/>
      <c r="K41" s="42" t="s">
        <v>204</v>
      </c>
      <c r="L41" s="92" t="s">
        <v>165</v>
      </c>
      <c r="M41" s="92" t="s">
        <v>2</v>
      </c>
      <c r="N41" s="92" t="s">
        <v>3</v>
      </c>
      <c r="O41" s="92" t="s">
        <v>4</v>
      </c>
      <c r="P41" s="92" t="s">
        <v>5</v>
      </c>
    </row>
    <row r="42" spans="1:17">
      <c r="A42" s="11" t="s">
        <v>95</v>
      </c>
      <c r="B42" s="4">
        <v>8</v>
      </c>
      <c r="C42" s="4">
        <v>122</v>
      </c>
      <c r="D42" s="4">
        <v>169</v>
      </c>
      <c r="E42" s="4">
        <v>28</v>
      </c>
      <c r="F42" s="4">
        <v>0</v>
      </c>
      <c r="G42" s="4">
        <v>35</v>
      </c>
      <c r="H42" s="15"/>
      <c r="K42" s="11" t="s">
        <v>95</v>
      </c>
      <c r="L42" s="24">
        <v>0.47058823529411764</v>
      </c>
      <c r="M42" s="24">
        <v>0.75776397515527949</v>
      </c>
      <c r="N42" s="24">
        <v>0.77880184331797231</v>
      </c>
      <c r="O42" s="24">
        <v>0.7</v>
      </c>
      <c r="P42" s="24">
        <v>0</v>
      </c>
    </row>
    <row r="43" spans="1:17">
      <c r="A43" s="11" t="s">
        <v>90</v>
      </c>
      <c r="B43" s="4">
        <v>4</v>
      </c>
      <c r="C43" s="4">
        <v>15</v>
      </c>
      <c r="D43" s="4">
        <v>14</v>
      </c>
      <c r="E43" s="4">
        <v>2</v>
      </c>
      <c r="F43" s="4">
        <v>0</v>
      </c>
      <c r="G43" s="4">
        <v>5</v>
      </c>
      <c r="H43" s="15"/>
      <c r="K43" s="11" t="s">
        <v>90</v>
      </c>
      <c r="L43" s="24">
        <v>0.23529411764705882</v>
      </c>
      <c r="M43" s="24">
        <v>9.3167701863354033E-2</v>
      </c>
      <c r="N43" s="24">
        <v>6.4516129032258063E-2</v>
      </c>
      <c r="O43" s="24">
        <v>0.05</v>
      </c>
      <c r="P43" s="24">
        <v>0</v>
      </c>
    </row>
    <row r="44" spans="1:17">
      <c r="A44" s="11" t="s">
        <v>91</v>
      </c>
      <c r="B44" s="4">
        <v>0</v>
      </c>
      <c r="C44" s="4">
        <v>7</v>
      </c>
      <c r="D44" s="4">
        <v>7</v>
      </c>
      <c r="E44" s="4">
        <v>6</v>
      </c>
      <c r="F44" s="4">
        <v>0</v>
      </c>
      <c r="G44" s="4">
        <v>2</v>
      </c>
      <c r="H44" s="15"/>
      <c r="K44" s="11" t="s">
        <v>91</v>
      </c>
      <c r="L44" s="24">
        <v>0</v>
      </c>
      <c r="M44" s="24">
        <v>4.3478260869565216E-2</v>
      </c>
      <c r="N44" s="24">
        <v>3.2258064516129031E-2</v>
      </c>
      <c r="O44" s="24">
        <v>0.15</v>
      </c>
      <c r="P44" s="24">
        <v>0</v>
      </c>
    </row>
    <row r="45" spans="1:17">
      <c r="A45" s="11" t="s">
        <v>92</v>
      </c>
      <c r="B45" s="4">
        <v>0</v>
      </c>
      <c r="C45" s="4">
        <v>4</v>
      </c>
      <c r="D45" s="4">
        <v>7</v>
      </c>
      <c r="E45" s="4">
        <v>2</v>
      </c>
      <c r="F45" s="4">
        <v>0</v>
      </c>
      <c r="G45" s="4">
        <v>2</v>
      </c>
      <c r="H45" s="15"/>
      <c r="K45" s="11" t="s">
        <v>92</v>
      </c>
      <c r="L45" s="24">
        <v>0</v>
      </c>
      <c r="M45" s="24">
        <v>2.4844720496894408E-2</v>
      </c>
      <c r="N45" s="24">
        <v>3.2258064516129031E-2</v>
      </c>
      <c r="O45" s="24">
        <v>0.05</v>
      </c>
      <c r="P45" s="24">
        <v>0</v>
      </c>
    </row>
    <row r="46" spans="1:17">
      <c r="A46" s="11" t="s">
        <v>93</v>
      </c>
      <c r="B46" s="4">
        <v>0</v>
      </c>
      <c r="C46" s="4">
        <v>0</v>
      </c>
      <c r="D46" s="4">
        <v>0</v>
      </c>
      <c r="E46" s="4">
        <v>0</v>
      </c>
      <c r="F46" s="4">
        <v>0</v>
      </c>
      <c r="G46" s="4">
        <v>1</v>
      </c>
      <c r="H46" s="15"/>
      <c r="K46" s="11" t="s">
        <v>93</v>
      </c>
      <c r="L46" s="24">
        <v>0</v>
      </c>
      <c r="M46" s="24">
        <v>0</v>
      </c>
      <c r="N46" s="24">
        <v>0</v>
      </c>
      <c r="O46" s="24">
        <v>0</v>
      </c>
      <c r="P46" s="24">
        <v>0</v>
      </c>
    </row>
    <row r="47" spans="1:17">
      <c r="A47" s="11" t="s">
        <v>96</v>
      </c>
      <c r="B47" s="4">
        <v>5</v>
      </c>
      <c r="C47" s="4">
        <v>13</v>
      </c>
      <c r="D47" s="4">
        <v>20</v>
      </c>
      <c r="E47" s="4">
        <v>2</v>
      </c>
      <c r="F47" s="4">
        <v>1</v>
      </c>
      <c r="G47" s="4">
        <v>7</v>
      </c>
      <c r="H47" s="15"/>
      <c r="K47" s="12" t="s">
        <v>96</v>
      </c>
      <c r="L47" s="28">
        <v>0.29411764705882354</v>
      </c>
      <c r="M47" s="28">
        <v>8.0745341614906832E-2</v>
      </c>
      <c r="N47" s="28">
        <v>9.2165898617511524E-2</v>
      </c>
      <c r="O47" s="28">
        <v>0.05</v>
      </c>
      <c r="P47" s="28">
        <v>1</v>
      </c>
    </row>
    <row r="48" spans="1:17">
      <c r="A48" s="3"/>
      <c r="B48" s="3"/>
      <c r="C48" s="3"/>
      <c r="D48" s="3"/>
      <c r="E48" s="3"/>
      <c r="F48" s="3"/>
      <c r="G48" s="3"/>
      <c r="H48"/>
    </row>
    <row r="49" spans="1:17">
      <c r="B49"/>
      <c r="C49"/>
      <c r="D49"/>
      <c r="E49"/>
      <c r="F49"/>
      <c r="G49"/>
      <c r="H49"/>
      <c r="L49" s="19"/>
      <c r="M49" s="19"/>
      <c r="N49" s="19"/>
      <c r="O49" s="19"/>
      <c r="P49" s="19"/>
      <c r="Q49" s="19"/>
    </row>
    <row r="50" spans="1:17" ht="30">
      <c r="A50" s="42" t="s">
        <v>205</v>
      </c>
      <c r="B50" s="9" t="s">
        <v>8</v>
      </c>
      <c r="C50" s="44" t="s">
        <v>166</v>
      </c>
      <c r="D50" s="9" t="s">
        <v>26</v>
      </c>
      <c r="E50" s="9" t="s">
        <v>27</v>
      </c>
      <c r="F50" s="9" t="s">
        <v>18</v>
      </c>
      <c r="G50" s="10" t="s">
        <v>35</v>
      </c>
      <c r="H50"/>
      <c r="K50" s="42" t="s">
        <v>205</v>
      </c>
      <c r="L50" s="92" t="s">
        <v>8</v>
      </c>
      <c r="M50" s="99" t="s">
        <v>166</v>
      </c>
      <c r="N50" s="92" t="s">
        <v>26</v>
      </c>
      <c r="O50" s="92" t="s">
        <v>27</v>
      </c>
      <c r="P50" s="92" t="s">
        <v>18</v>
      </c>
      <c r="Q50" s="64" t="s">
        <v>35</v>
      </c>
    </row>
    <row r="51" spans="1:17">
      <c r="A51" s="11" t="s">
        <v>95</v>
      </c>
      <c r="B51" s="4">
        <v>97</v>
      </c>
      <c r="C51" s="4">
        <v>45</v>
      </c>
      <c r="D51" s="4">
        <v>14</v>
      </c>
      <c r="E51" s="4">
        <v>55</v>
      </c>
      <c r="F51" s="4">
        <v>111</v>
      </c>
      <c r="G51" s="6">
        <v>40</v>
      </c>
      <c r="H51"/>
      <c r="K51" s="11" t="s">
        <v>95</v>
      </c>
      <c r="L51" s="24">
        <v>0.67361111111111116</v>
      </c>
      <c r="M51" s="24">
        <v>0.73770491803278693</v>
      </c>
      <c r="N51" s="24">
        <v>0.82352941176470584</v>
      </c>
      <c r="O51" s="24">
        <v>0.77464788732394363</v>
      </c>
      <c r="P51" s="24">
        <v>0.82222222222222219</v>
      </c>
      <c r="Q51" s="26">
        <v>0.66666666666666663</v>
      </c>
    </row>
    <row r="52" spans="1:17">
      <c r="A52" s="11" t="s">
        <v>90</v>
      </c>
      <c r="B52" s="4">
        <v>16</v>
      </c>
      <c r="C52" s="4">
        <v>5</v>
      </c>
      <c r="D52" s="4">
        <v>3</v>
      </c>
      <c r="E52" s="4">
        <v>3</v>
      </c>
      <c r="F52" s="4">
        <v>5</v>
      </c>
      <c r="G52" s="6">
        <v>8</v>
      </c>
      <c r="H52"/>
      <c r="K52" s="11" t="s">
        <v>90</v>
      </c>
      <c r="L52" s="24">
        <v>0.1111111111111111</v>
      </c>
      <c r="M52" s="24">
        <v>8.1967213114754092E-2</v>
      </c>
      <c r="N52" s="24">
        <v>0.17647058823529413</v>
      </c>
      <c r="O52" s="24">
        <v>4.2253521126760563E-2</v>
      </c>
      <c r="P52" s="24">
        <v>3.7037037037037035E-2</v>
      </c>
      <c r="Q52" s="26">
        <v>0.13333333333333333</v>
      </c>
    </row>
    <row r="53" spans="1:17">
      <c r="A53" s="11" t="s">
        <v>91</v>
      </c>
      <c r="B53" s="4">
        <v>9</v>
      </c>
      <c r="C53" s="4">
        <v>5</v>
      </c>
      <c r="D53" s="4">
        <v>0</v>
      </c>
      <c r="E53" s="4">
        <v>2</v>
      </c>
      <c r="F53" s="4">
        <v>3</v>
      </c>
      <c r="G53" s="6">
        <v>3</v>
      </c>
      <c r="H53"/>
      <c r="K53" s="11" t="s">
        <v>91</v>
      </c>
      <c r="L53" s="24">
        <v>6.25E-2</v>
      </c>
      <c r="M53" s="24">
        <v>8.1967213114754092E-2</v>
      </c>
      <c r="N53" s="24">
        <v>0</v>
      </c>
      <c r="O53" s="24">
        <v>2.8169014084507043E-2</v>
      </c>
      <c r="P53" s="24">
        <v>2.2222222222222223E-2</v>
      </c>
      <c r="Q53" s="26">
        <v>0.05</v>
      </c>
    </row>
    <row r="54" spans="1:17">
      <c r="A54" s="11" t="s">
        <v>92</v>
      </c>
      <c r="B54" s="4">
        <v>4</v>
      </c>
      <c r="C54" s="4">
        <v>2</v>
      </c>
      <c r="D54" s="4">
        <v>0</v>
      </c>
      <c r="E54" s="4">
        <v>5</v>
      </c>
      <c r="F54" s="4">
        <v>1</v>
      </c>
      <c r="G54" s="6">
        <v>3</v>
      </c>
      <c r="H54"/>
      <c r="K54" s="11" t="s">
        <v>92</v>
      </c>
      <c r="L54" s="24">
        <v>2.7777777777777776E-2</v>
      </c>
      <c r="M54" s="24">
        <v>3.2786885245901641E-2</v>
      </c>
      <c r="N54" s="24">
        <v>0</v>
      </c>
      <c r="O54" s="24">
        <v>7.0422535211267609E-2</v>
      </c>
      <c r="P54" s="24">
        <v>7.4074074074074077E-3</v>
      </c>
      <c r="Q54" s="26">
        <v>0.05</v>
      </c>
    </row>
    <row r="55" spans="1:17">
      <c r="A55" s="11" t="s">
        <v>93</v>
      </c>
      <c r="B55" s="4">
        <v>1</v>
      </c>
      <c r="C55" s="4">
        <v>0</v>
      </c>
      <c r="D55" s="4">
        <v>0</v>
      </c>
      <c r="E55" s="4">
        <v>0</v>
      </c>
      <c r="F55" s="4">
        <v>0</v>
      </c>
      <c r="G55" s="6">
        <v>0</v>
      </c>
      <c r="H55"/>
      <c r="K55" s="11" t="s">
        <v>93</v>
      </c>
      <c r="L55" s="24">
        <v>6.9444444444444441E-3</v>
      </c>
      <c r="M55" s="24">
        <v>0</v>
      </c>
      <c r="N55" s="24">
        <v>0</v>
      </c>
      <c r="O55" s="24">
        <v>0</v>
      </c>
      <c r="P55" s="24">
        <v>0</v>
      </c>
      <c r="Q55" s="26">
        <v>0</v>
      </c>
    </row>
    <row r="56" spans="1:17">
      <c r="A56" s="11" t="s">
        <v>96</v>
      </c>
      <c r="B56" s="4">
        <v>17</v>
      </c>
      <c r="C56" s="4">
        <v>4</v>
      </c>
      <c r="D56" s="4">
        <v>0</v>
      </c>
      <c r="E56" s="4">
        <v>6</v>
      </c>
      <c r="F56" s="4">
        <v>15</v>
      </c>
      <c r="G56" s="6">
        <v>6</v>
      </c>
      <c r="H56"/>
      <c r="K56" s="11" t="s">
        <v>96</v>
      </c>
      <c r="L56" s="24">
        <v>0.11805555555555555</v>
      </c>
      <c r="M56" s="24">
        <v>6.5573770491803282E-2</v>
      </c>
      <c r="N56" s="24">
        <v>0</v>
      </c>
      <c r="O56" s="24">
        <v>8.4507042253521125E-2</v>
      </c>
      <c r="P56" s="24">
        <v>0.1111111111111111</v>
      </c>
      <c r="Q56" s="26">
        <v>0.1</v>
      </c>
    </row>
    <row r="57" spans="1:17">
      <c r="A57" s="3"/>
      <c r="B57" s="3"/>
      <c r="C57" s="3"/>
      <c r="D57" s="3"/>
      <c r="E57" s="3"/>
      <c r="F57" s="3"/>
      <c r="G57" s="3"/>
      <c r="H57"/>
      <c r="K57" s="3"/>
      <c r="L57" s="3"/>
      <c r="M57" s="3"/>
      <c r="N57" s="3"/>
      <c r="O57" s="3"/>
      <c r="P57" s="3"/>
      <c r="Q57" s="3"/>
    </row>
    <row r="58" spans="1:17">
      <c r="B58"/>
      <c r="C58"/>
      <c r="D58"/>
      <c r="E58"/>
      <c r="F58"/>
      <c r="G58"/>
      <c r="H58"/>
    </row>
    <row r="59" spans="1:17">
      <c r="B59"/>
      <c r="C59"/>
      <c r="D59"/>
      <c r="E59"/>
      <c r="F59"/>
      <c r="G59"/>
      <c r="H59"/>
      <c r="L59" s="19"/>
      <c r="M59" s="19"/>
      <c r="N59" s="19"/>
      <c r="O59" s="19"/>
      <c r="P59" s="19"/>
      <c r="Q59" s="19"/>
    </row>
    <row r="60" spans="1:17" s="16" customFormat="1" ht="30">
      <c r="A60" s="42" t="s">
        <v>206</v>
      </c>
      <c r="B60" s="44" t="s">
        <v>111</v>
      </c>
      <c r="C60" s="44" t="s">
        <v>112</v>
      </c>
      <c r="D60" s="44" t="s">
        <v>75</v>
      </c>
      <c r="E60" s="44" t="s">
        <v>76</v>
      </c>
      <c r="F60" s="48" t="s">
        <v>74</v>
      </c>
      <c r="G60"/>
      <c r="H60"/>
      <c r="K60" s="42" t="s">
        <v>206</v>
      </c>
      <c r="L60" s="99" t="s">
        <v>111</v>
      </c>
      <c r="M60" s="99" t="s">
        <v>112</v>
      </c>
      <c r="N60" s="99" t="s">
        <v>75</v>
      </c>
      <c r="O60" s="99" t="s">
        <v>76</v>
      </c>
      <c r="P60" s="15"/>
      <c r="Q60" s="30"/>
    </row>
    <row r="61" spans="1:17">
      <c r="A61" s="11" t="s">
        <v>95</v>
      </c>
      <c r="B61" s="4">
        <v>8</v>
      </c>
      <c r="C61" s="4">
        <v>105</v>
      </c>
      <c r="D61" s="4">
        <v>133</v>
      </c>
      <c r="E61" s="4">
        <v>109</v>
      </c>
      <c r="F61" s="6">
        <v>7</v>
      </c>
      <c r="G61"/>
      <c r="H61"/>
      <c r="K61" s="11" t="s">
        <v>95</v>
      </c>
      <c r="L61" s="24">
        <v>0.61538461538461542</v>
      </c>
      <c r="M61" s="24">
        <v>0.83333333333333337</v>
      </c>
      <c r="N61" s="24">
        <v>0.66834170854271358</v>
      </c>
      <c r="O61" s="24">
        <v>0.77857142857142858</v>
      </c>
      <c r="P61" s="15"/>
      <c r="Q61" s="19"/>
    </row>
    <row r="62" spans="1:17">
      <c r="A62" s="11" t="s">
        <v>90</v>
      </c>
      <c r="B62" s="4">
        <v>0</v>
      </c>
      <c r="C62" s="4">
        <v>7</v>
      </c>
      <c r="D62" s="4">
        <v>22</v>
      </c>
      <c r="E62" s="4">
        <v>10</v>
      </c>
      <c r="F62" s="6">
        <v>1</v>
      </c>
      <c r="G62"/>
      <c r="H62"/>
      <c r="K62" s="11" t="s">
        <v>90</v>
      </c>
      <c r="L62" s="24">
        <v>0</v>
      </c>
      <c r="M62" s="24">
        <v>5.5555555555555552E-2</v>
      </c>
      <c r="N62" s="24">
        <v>0.11055276381909548</v>
      </c>
      <c r="O62" s="24">
        <v>7.1428571428571425E-2</v>
      </c>
      <c r="P62" s="15"/>
      <c r="Q62" s="19"/>
    </row>
    <row r="63" spans="1:17">
      <c r="A63" s="11" t="s">
        <v>91</v>
      </c>
      <c r="B63" s="4">
        <v>0</v>
      </c>
      <c r="C63" s="4">
        <v>4</v>
      </c>
      <c r="D63" s="4">
        <v>13</v>
      </c>
      <c r="E63" s="4">
        <v>5</v>
      </c>
      <c r="F63" s="6">
        <v>0</v>
      </c>
      <c r="G63"/>
      <c r="H63"/>
      <c r="K63" s="11" t="s">
        <v>91</v>
      </c>
      <c r="L63" s="24">
        <v>0</v>
      </c>
      <c r="M63" s="24">
        <v>3.1746031746031744E-2</v>
      </c>
      <c r="N63" s="24">
        <v>6.5326633165829151E-2</v>
      </c>
      <c r="O63" s="24">
        <v>3.5714285714285712E-2</v>
      </c>
      <c r="P63" s="15"/>
      <c r="Q63" s="19"/>
    </row>
    <row r="64" spans="1:17">
      <c r="A64" s="11" t="s">
        <v>92</v>
      </c>
      <c r="B64" s="4">
        <v>2</v>
      </c>
      <c r="C64" s="4">
        <v>3</v>
      </c>
      <c r="D64" s="4">
        <v>9</v>
      </c>
      <c r="E64" s="4">
        <v>1</v>
      </c>
      <c r="F64" s="6">
        <v>0</v>
      </c>
      <c r="G64"/>
      <c r="H64"/>
      <c r="K64" s="11" t="s">
        <v>92</v>
      </c>
      <c r="L64" s="24">
        <v>0.15384615384615385</v>
      </c>
      <c r="M64" s="24">
        <v>2.3809523809523808E-2</v>
      </c>
      <c r="N64" s="24">
        <v>4.5226130653266333E-2</v>
      </c>
      <c r="O64" s="24">
        <v>7.1428571428571426E-3</v>
      </c>
      <c r="P64" s="15"/>
      <c r="Q64" s="19"/>
    </row>
    <row r="65" spans="1:17">
      <c r="A65" s="11" t="s">
        <v>93</v>
      </c>
      <c r="B65" s="4">
        <v>0</v>
      </c>
      <c r="C65" s="4">
        <v>0</v>
      </c>
      <c r="D65" s="4">
        <v>1</v>
      </c>
      <c r="E65" s="4">
        <v>0</v>
      </c>
      <c r="F65" s="6">
        <v>0</v>
      </c>
      <c r="G65"/>
      <c r="H65"/>
      <c r="K65" s="11" t="s">
        <v>93</v>
      </c>
      <c r="L65" s="24">
        <v>0</v>
      </c>
      <c r="M65" s="24">
        <v>0</v>
      </c>
      <c r="N65" s="24">
        <v>5.0251256281407036E-3</v>
      </c>
      <c r="O65" s="24">
        <v>0</v>
      </c>
      <c r="P65" s="15"/>
      <c r="Q65" s="19"/>
    </row>
    <row r="66" spans="1:17">
      <c r="A66" s="12" t="s">
        <v>96</v>
      </c>
      <c r="B66" s="5">
        <v>3</v>
      </c>
      <c r="C66" s="5">
        <v>7</v>
      </c>
      <c r="D66" s="5">
        <v>21</v>
      </c>
      <c r="E66" s="5">
        <v>15</v>
      </c>
      <c r="F66" s="13">
        <v>2</v>
      </c>
      <c r="G66"/>
      <c r="H66"/>
      <c r="K66" s="12" t="s">
        <v>96</v>
      </c>
      <c r="L66" s="28">
        <v>0.23076923076923078</v>
      </c>
      <c r="M66" s="28">
        <v>5.5555555555555552E-2</v>
      </c>
      <c r="N66" s="28">
        <v>0.10552763819095477</v>
      </c>
      <c r="O66" s="28">
        <v>0.10714285714285714</v>
      </c>
      <c r="P66" s="15"/>
      <c r="Q66" s="19"/>
    </row>
    <row r="67" spans="1:17">
      <c r="B67"/>
      <c r="C67"/>
      <c r="D67"/>
      <c r="E67"/>
      <c r="F67"/>
      <c r="G67"/>
      <c r="H67"/>
    </row>
    <row r="68" spans="1:17">
      <c r="B68"/>
      <c r="C68"/>
      <c r="D68"/>
      <c r="E68"/>
      <c r="F68"/>
      <c r="G68"/>
      <c r="H68"/>
    </row>
    <row r="69" spans="1:17">
      <c r="B69"/>
      <c r="C69"/>
      <c r="D69"/>
      <c r="E69"/>
      <c r="F69"/>
      <c r="G69"/>
      <c r="H69"/>
      <c r="L69" s="19"/>
      <c r="M69" s="19"/>
      <c r="N69" s="19"/>
      <c r="O69" s="19"/>
      <c r="P69" s="19"/>
      <c r="Q69" s="19"/>
    </row>
    <row r="70" spans="1:17">
      <c r="A70" s="42" t="s">
        <v>207</v>
      </c>
      <c r="B70" s="9" t="s">
        <v>116</v>
      </c>
      <c r="C70" s="9" t="s">
        <v>53</v>
      </c>
      <c r="D70" s="9" t="s">
        <v>48</v>
      </c>
      <c r="E70" s="9" t="s">
        <v>82</v>
      </c>
      <c r="F70" s="10" t="s">
        <v>74</v>
      </c>
      <c r="G70"/>
      <c r="H70"/>
      <c r="K70" s="42" t="s">
        <v>207</v>
      </c>
      <c r="L70" s="92" t="s">
        <v>116</v>
      </c>
      <c r="M70" s="92" t="s">
        <v>173</v>
      </c>
      <c r="N70" s="64" t="s">
        <v>48</v>
      </c>
      <c r="Q70" s="19"/>
    </row>
    <row r="71" spans="1:17">
      <c r="A71" s="11" t="s">
        <v>95</v>
      </c>
      <c r="B71" s="4">
        <v>119</v>
      </c>
      <c r="C71" s="4">
        <v>230</v>
      </c>
      <c r="D71" s="4">
        <v>9</v>
      </c>
      <c r="E71" s="4">
        <v>3</v>
      </c>
      <c r="F71" s="6">
        <v>1</v>
      </c>
      <c r="G71"/>
      <c r="H71"/>
      <c r="K71" s="11" t="s">
        <v>95</v>
      </c>
      <c r="L71" s="24">
        <v>0.7579617834394905</v>
      </c>
      <c r="M71" s="24">
        <v>0.73015873015873012</v>
      </c>
      <c r="N71" s="26">
        <v>1</v>
      </c>
      <c r="Q71" s="19"/>
    </row>
    <row r="72" spans="1:17">
      <c r="A72" s="11" t="s">
        <v>90</v>
      </c>
      <c r="B72" s="4">
        <v>19</v>
      </c>
      <c r="C72" s="4">
        <v>21</v>
      </c>
      <c r="D72" s="4">
        <v>0</v>
      </c>
      <c r="E72" s="4">
        <v>0</v>
      </c>
      <c r="F72" s="6">
        <v>0</v>
      </c>
      <c r="G72"/>
      <c r="H72"/>
      <c r="K72" s="11" t="s">
        <v>90</v>
      </c>
      <c r="L72" s="24">
        <v>0.12101910828025478</v>
      </c>
      <c r="M72" s="24">
        <v>6.6666666666666666E-2</v>
      </c>
      <c r="N72" s="26">
        <v>0</v>
      </c>
      <c r="Q72" s="19"/>
    </row>
    <row r="73" spans="1:17">
      <c r="A73" s="11" t="s">
        <v>91</v>
      </c>
      <c r="B73" s="4">
        <v>6</v>
      </c>
      <c r="C73" s="4">
        <v>15</v>
      </c>
      <c r="D73" s="4">
        <v>0</v>
      </c>
      <c r="E73" s="4">
        <v>1</v>
      </c>
      <c r="F73" s="6">
        <v>0</v>
      </c>
      <c r="G73"/>
      <c r="H73"/>
      <c r="K73" s="11" t="s">
        <v>91</v>
      </c>
      <c r="L73" s="24">
        <v>3.8216560509554139E-2</v>
      </c>
      <c r="M73" s="24">
        <v>4.7619047619047616E-2</v>
      </c>
      <c r="N73" s="26">
        <v>0</v>
      </c>
      <c r="Q73" s="19"/>
    </row>
    <row r="74" spans="1:17">
      <c r="A74" s="11" t="s">
        <v>92</v>
      </c>
      <c r="B74" s="4">
        <v>5</v>
      </c>
      <c r="C74" s="4">
        <v>9</v>
      </c>
      <c r="D74" s="4">
        <v>0</v>
      </c>
      <c r="E74" s="4">
        <v>0</v>
      </c>
      <c r="F74" s="6">
        <v>1</v>
      </c>
      <c r="G74"/>
      <c r="H74"/>
      <c r="K74" s="11" t="s">
        <v>92</v>
      </c>
      <c r="L74" s="24">
        <v>3.1847133757961783E-2</v>
      </c>
      <c r="M74" s="24">
        <v>2.8571428571428571E-2</v>
      </c>
      <c r="N74" s="26">
        <v>0</v>
      </c>
      <c r="Q74" s="19"/>
    </row>
    <row r="75" spans="1:17">
      <c r="A75" s="11" t="s">
        <v>93</v>
      </c>
      <c r="B75" s="4">
        <v>0</v>
      </c>
      <c r="C75" s="4">
        <v>1</v>
      </c>
      <c r="D75" s="4">
        <v>0</v>
      </c>
      <c r="E75" s="4">
        <v>0</v>
      </c>
      <c r="F75" s="6">
        <v>0</v>
      </c>
      <c r="G75"/>
      <c r="H75"/>
      <c r="K75" s="11" t="s">
        <v>93</v>
      </c>
      <c r="L75" s="24">
        <v>0</v>
      </c>
      <c r="M75" s="24">
        <v>3.1746031746031746E-3</v>
      </c>
      <c r="N75" s="26">
        <v>0</v>
      </c>
      <c r="Q75" s="19"/>
    </row>
    <row r="76" spans="1:17">
      <c r="A76" s="11" t="s">
        <v>96</v>
      </c>
      <c r="B76" s="4">
        <v>8</v>
      </c>
      <c r="C76" s="4">
        <v>39</v>
      </c>
      <c r="D76" s="4">
        <v>0</v>
      </c>
      <c r="E76" s="4">
        <v>1</v>
      </c>
      <c r="F76" s="6">
        <v>0</v>
      </c>
      <c r="G76"/>
      <c r="H76"/>
      <c r="K76" s="12" t="s">
        <v>96</v>
      </c>
      <c r="L76" s="28">
        <v>5.0955414012738856E-2</v>
      </c>
      <c r="M76" s="28">
        <v>0.12380952380952381</v>
      </c>
      <c r="N76" s="27">
        <v>0</v>
      </c>
      <c r="Q76" s="19"/>
    </row>
    <row r="77" spans="1:17">
      <c r="A77" s="3"/>
      <c r="B77" s="3"/>
      <c r="C77" s="3"/>
      <c r="D77" s="3"/>
      <c r="E77" s="3"/>
      <c r="F77" s="3"/>
      <c r="G77"/>
      <c r="H77"/>
      <c r="Q77" s="19"/>
    </row>
    <row r="78" spans="1:17">
      <c r="B78"/>
      <c r="C78"/>
      <c r="D78"/>
      <c r="E78"/>
      <c r="F78"/>
      <c r="G78"/>
      <c r="H78"/>
      <c r="Q78" s="19"/>
    </row>
    <row r="79" spans="1:17">
      <c r="B79"/>
      <c r="C79"/>
      <c r="D79"/>
      <c r="E79"/>
      <c r="F79"/>
      <c r="G79"/>
      <c r="H79"/>
      <c r="L79" s="19"/>
      <c r="M79" s="19"/>
      <c r="N79" s="19"/>
      <c r="O79" s="19"/>
      <c r="P79" s="19"/>
      <c r="Q79" s="19"/>
    </row>
    <row r="80" spans="1:17" s="16" customFormat="1" ht="30">
      <c r="A80" s="42" t="s">
        <v>208</v>
      </c>
      <c r="B80" s="44" t="s">
        <v>88</v>
      </c>
      <c r="C80" s="44" t="s">
        <v>89</v>
      </c>
      <c r="D80" s="44" t="s">
        <v>82</v>
      </c>
      <c r="E80" s="15"/>
      <c r="F80"/>
      <c r="G80"/>
      <c r="K80" s="42" t="s">
        <v>208</v>
      </c>
      <c r="L80" s="99" t="s">
        <v>88</v>
      </c>
      <c r="M80" s="99" t="s">
        <v>89</v>
      </c>
      <c r="N80" s="44" t="s">
        <v>82</v>
      </c>
      <c r="O80" s="120"/>
      <c r="P80" s="30"/>
      <c r="Q80" s="30"/>
    </row>
    <row r="81" spans="1:17">
      <c r="A81" s="11" t="s">
        <v>95</v>
      </c>
      <c r="B81" s="4">
        <v>100</v>
      </c>
      <c r="C81" s="4">
        <v>240</v>
      </c>
      <c r="D81" s="4">
        <v>18</v>
      </c>
      <c r="E81" s="15"/>
      <c r="F81"/>
      <c r="G81"/>
      <c r="H81"/>
      <c r="K81" s="11" t="s">
        <v>95</v>
      </c>
      <c r="L81" s="24">
        <v>0.76923076923076927</v>
      </c>
      <c r="M81" s="24">
        <v>0.73170731707317072</v>
      </c>
      <c r="N81" s="24">
        <v>0.69230769230769229</v>
      </c>
      <c r="O81" s="121"/>
      <c r="P81" s="19"/>
      <c r="Q81" s="19"/>
    </row>
    <row r="82" spans="1:17">
      <c r="A82" s="11" t="s">
        <v>90</v>
      </c>
      <c r="B82" s="4">
        <v>14</v>
      </c>
      <c r="C82" s="4">
        <v>25</v>
      </c>
      <c r="D82" s="4">
        <v>1</v>
      </c>
      <c r="E82" s="15"/>
      <c r="F82"/>
      <c r="G82"/>
      <c r="H82"/>
      <c r="K82" s="11" t="s">
        <v>90</v>
      </c>
      <c r="L82" s="24">
        <v>0.1076923076923077</v>
      </c>
      <c r="M82" s="24">
        <v>7.621951219512195E-2</v>
      </c>
      <c r="N82" s="24">
        <v>3.8461538461538464E-2</v>
      </c>
      <c r="O82" s="121"/>
      <c r="P82" s="19"/>
      <c r="Q82" s="19"/>
    </row>
    <row r="83" spans="1:17">
      <c r="A83" s="11" t="s">
        <v>91</v>
      </c>
      <c r="B83" s="4">
        <v>3</v>
      </c>
      <c r="C83" s="4">
        <v>17</v>
      </c>
      <c r="D83" s="4">
        <v>2</v>
      </c>
      <c r="E83" s="15"/>
      <c r="F83"/>
      <c r="G83"/>
      <c r="H83"/>
      <c r="K83" s="11" t="s">
        <v>91</v>
      </c>
      <c r="L83" s="24">
        <v>2.3076923076923078E-2</v>
      </c>
      <c r="M83" s="24">
        <v>5.1829268292682924E-2</v>
      </c>
      <c r="N83" s="24">
        <v>7.6923076923076927E-2</v>
      </c>
      <c r="O83" s="121"/>
      <c r="P83" s="19"/>
      <c r="Q83" s="19"/>
    </row>
    <row r="84" spans="1:17">
      <c r="A84" s="11" t="s">
        <v>92</v>
      </c>
      <c r="B84" s="4">
        <v>3</v>
      </c>
      <c r="C84" s="4">
        <v>12</v>
      </c>
      <c r="D84" s="4">
        <v>0</v>
      </c>
      <c r="E84" s="15"/>
      <c r="F84"/>
      <c r="G84"/>
      <c r="H84"/>
      <c r="K84" s="11" t="s">
        <v>92</v>
      </c>
      <c r="L84" s="24">
        <v>2.3076923076923078E-2</v>
      </c>
      <c r="M84" s="24">
        <v>3.6585365853658534E-2</v>
      </c>
      <c r="N84" s="24">
        <v>0</v>
      </c>
      <c r="O84" s="121"/>
      <c r="P84" s="19"/>
      <c r="Q84" s="19"/>
    </row>
    <row r="85" spans="1:17">
      <c r="A85" s="11" t="s">
        <v>93</v>
      </c>
      <c r="B85" s="4">
        <v>0</v>
      </c>
      <c r="C85" s="4">
        <v>1</v>
      </c>
      <c r="D85" s="4">
        <v>0</v>
      </c>
      <c r="E85" s="15"/>
      <c r="F85"/>
      <c r="G85"/>
      <c r="H85"/>
      <c r="K85" s="11" t="s">
        <v>93</v>
      </c>
      <c r="L85" s="24">
        <v>0</v>
      </c>
      <c r="M85" s="24">
        <v>3.0487804878048782E-3</v>
      </c>
      <c r="N85" s="24">
        <v>0</v>
      </c>
      <c r="O85" s="121"/>
      <c r="P85" s="19"/>
      <c r="Q85" s="19"/>
    </row>
    <row r="86" spans="1:17">
      <c r="A86" s="11" t="s">
        <v>96</v>
      </c>
      <c r="B86" s="4">
        <v>10</v>
      </c>
      <c r="C86" s="4">
        <v>33</v>
      </c>
      <c r="D86" s="4">
        <v>5</v>
      </c>
      <c r="E86" s="15"/>
      <c r="F86"/>
      <c r="G86"/>
      <c r="H86"/>
      <c r="K86" s="11" t="s">
        <v>96</v>
      </c>
      <c r="L86" s="24">
        <v>7.6923076923076927E-2</v>
      </c>
      <c r="M86" s="24">
        <v>0.10060975609756098</v>
      </c>
      <c r="N86" s="24">
        <v>0.19230769230769232</v>
      </c>
      <c r="O86" s="121"/>
      <c r="P86" s="19"/>
      <c r="Q86" s="19"/>
    </row>
    <row r="87" spans="1:17">
      <c r="A87" s="12" t="s">
        <v>94</v>
      </c>
      <c r="B87" s="5">
        <v>7</v>
      </c>
      <c r="C87" s="5">
        <v>13</v>
      </c>
      <c r="D87" s="5">
        <v>9</v>
      </c>
      <c r="E87" s="15"/>
      <c r="F87"/>
      <c r="G87"/>
      <c r="H87"/>
      <c r="K87" s="3"/>
      <c r="L87" s="3"/>
      <c r="M87" s="3"/>
      <c r="N87" s="3"/>
      <c r="P87" s="19"/>
      <c r="Q87" s="19"/>
    </row>
    <row r="88" spans="1:17">
      <c r="B88"/>
      <c r="C88"/>
      <c r="D88"/>
      <c r="E88"/>
      <c r="F88"/>
      <c r="G88"/>
      <c r="H88"/>
      <c r="P88" s="19"/>
      <c r="Q88" s="19"/>
    </row>
    <row r="89" spans="1:17">
      <c r="B89"/>
      <c r="C89"/>
      <c r="D89"/>
      <c r="E89"/>
      <c r="F89"/>
      <c r="G89"/>
      <c r="H89"/>
      <c r="L89" s="19"/>
      <c r="M89" s="19"/>
      <c r="N89" s="19"/>
      <c r="O89" s="19"/>
      <c r="P89" s="19"/>
      <c r="Q89" s="19"/>
    </row>
    <row r="90" spans="1:17" s="16" customFormat="1" ht="30">
      <c r="A90" s="42" t="s">
        <v>209</v>
      </c>
      <c r="B90" s="44" t="s">
        <v>114</v>
      </c>
      <c r="C90" s="44" t="s">
        <v>115</v>
      </c>
      <c r="D90" s="44" t="s">
        <v>82</v>
      </c>
      <c r="E90" s="15"/>
      <c r="F90"/>
      <c r="K90" s="42" t="s">
        <v>209</v>
      </c>
      <c r="L90" s="99" t="s">
        <v>114</v>
      </c>
      <c r="M90" s="76" t="s">
        <v>115</v>
      </c>
      <c r="N90"/>
      <c r="O90"/>
      <c r="P90" s="30"/>
      <c r="Q90" s="30"/>
    </row>
    <row r="91" spans="1:17">
      <c r="A91" s="11" t="s">
        <v>95</v>
      </c>
      <c r="B91" s="4">
        <v>36</v>
      </c>
      <c r="C91" s="4">
        <v>231</v>
      </c>
      <c r="D91" s="4">
        <v>19</v>
      </c>
      <c r="E91" s="15"/>
      <c r="F91"/>
      <c r="G91"/>
      <c r="H91"/>
      <c r="K91" s="11" t="s">
        <v>95</v>
      </c>
      <c r="L91" s="24">
        <v>0.72222222222222221</v>
      </c>
      <c r="M91" s="26">
        <v>0.76174496644295298</v>
      </c>
      <c r="P91" s="19"/>
      <c r="Q91" s="19"/>
    </row>
    <row r="92" spans="1:17">
      <c r="A92" s="11" t="s">
        <v>90</v>
      </c>
      <c r="B92" s="4">
        <v>1</v>
      </c>
      <c r="C92" s="4">
        <v>24</v>
      </c>
      <c r="D92" s="4">
        <v>4</v>
      </c>
      <c r="E92" s="15"/>
      <c r="F92"/>
      <c r="G92"/>
      <c r="H92"/>
      <c r="K92" s="11" t="s">
        <v>90</v>
      </c>
      <c r="L92" s="24">
        <v>2.7777777777777776E-2</v>
      </c>
      <c r="M92" s="26">
        <v>8.0536912751677847E-2</v>
      </c>
      <c r="P92" s="19"/>
      <c r="Q92" s="19"/>
    </row>
    <row r="93" spans="1:17">
      <c r="A93" s="11" t="s">
        <v>91</v>
      </c>
      <c r="B93" s="4">
        <v>1</v>
      </c>
      <c r="C93" s="4">
        <v>11</v>
      </c>
      <c r="D93" s="4">
        <v>1</v>
      </c>
      <c r="E93" s="15"/>
      <c r="F93"/>
      <c r="G93"/>
      <c r="H93"/>
      <c r="K93" s="11" t="s">
        <v>91</v>
      </c>
      <c r="L93" s="24">
        <v>2.7777777777777776E-2</v>
      </c>
      <c r="M93" s="26">
        <v>3.6912751677852351E-2</v>
      </c>
      <c r="P93" s="19"/>
      <c r="Q93" s="19"/>
    </row>
    <row r="94" spans="1:17">
      <c r="A94" s="11" t="s">
        <v>92</v>
      </c>
      <c r="B94" s="4">
        <v>2</v>
      </c>
      <c r="C94" s="4">
        <v>5</v>
      </c>
      <c r="D94" s="4">
        <v>1</v>
      </c>
      <c r="E94" s="15"/>
      <c r="F94"/>
      <c r="G94"/>
      <c r="H94"/>
      <c r="K94" s="11" t="s">
        <v>92</v>
      </c>
      <c r="L94" s="24">
        <v>5.5555555555555552E-2</v>
      </c>
      <c r="M94" s="26">
        <v>1.6778523489932886E-2</v>
      </c>
      <c r="P94" s="19"/>
      <c r="Q94" s="19"/>
    </row>
    <row r="95" spans="1:17">
      <c r="A95" s="11" t="s">
        <v>93</v>
      </c>
      <c r="B95" s="4">
        <v>0</v>
      </c>
      <c r="C95" s="4">
        <v>1</v>
      </c>
      <c r="D95" s="4">
        <v>0</v>
      </c>
      <c r="E95" s="15"/>
      <c r="F95"/>
      <c r="G95"/>
      <c r="H95"/>
      <c r="K95" s="11" t="s">
        <v>93</v>
      </c>
      <c r="L95" s="24">
        <v>0</v>
      </c>
      <c r="M95" s="26">
        <v>3.3557046979865771E-3</v>
      </c>
      <c r="P95" s="19"/>
      <c r="Q95" s="19"/>
    </row>
    <row r="96" spans="1:17">
      <c r="A96" s="11" t="s">
        <v>96</v>
      </c>
      <c r="B96" s="4">
        <v>6</v>
      </c>
      <c r="C96" s="4">
        <v>30</v>
      </c>
      <c r="D96" s="4">
        <v>5</v>
      </c>
      <c r="E96" s="15"/>
      <c r="F96"/>
      <c r="G96"/>
      <c r="H96"/>
      <c r="K96" s="12" t="s">
        <v>96</v>
      </c>
      <c r="L96" s="28">
        <v>0.16666666666666666</v>
      </c>
      <c r="M96" s="27">
        <v>0.10067114093959731</v>
      </c>
      <c r="P96" s="19"/>
      <c r="Q96" s="19"/>
    </row>
    <row r="97" spans="1:18">
      <c r="A97" s="3"/>
      <c r="B97" s="3"/>
      <c r="C97" s="3"/>
      <c r="D97" s="3"/>
      <c r="E97" s="4"/>
      <c r="F97"/>
      <c r="G97"/>
      <c r="H97"/>
      <c r="P97" s="19"/>
      <c r="Q97" s="19"/>
    </row>
    <row r="98" spans="1:18">
      <c r="B98"/>
      <c r="C98"/>
      <c r="D98"/>
      <c r="E98"/>
      <c r="F98"/>
      <c r="G98"/>
      <c r="H98"/>
      <c r="P98" s="19"/>
      <c r="Q98" s="19"/>
    </row>
    <row r="99" spans="1:18">
      <c r="B99"/>
      <c r="C99"/>
      <c r="D99"/>
      <c r="E99"/>
      <c r="F99"/>
      <c r="G99"/>
      <c r="H99"/>
      <c r="L99" s="19"/>
      <c r="M99" s="19"/>
      <c r="N99" s="19"/>
      <c r="O99" s="19"/>
      <c r="P99" s="19"/>
      <c r="Q99" s="19"/>
    </row>
    <row r="100" spans="1:18">
      <c r="A100" s="42" t="s">
        <v>210</v>
      </c>
      <c r="B100" s="9" t="s">
        <v>160</v>
      </c>
      <c r="C100" s="10" t="s">
        <v>95</v>
      </c>
      <c r="D100"/>
      <c r="E100"/>
      <c r="F100"/>
      <c r="G100"/>
      <c r="H100"/>
      <c r="K100" s="42" t="s">
        <v>210</v>
      </c>
      <c r="L100" s="92" t="s">
        <v>160</v>
      </c>
      <c r="M100" s="64" t="s">
        <v>95</v>
      </c>
      <c r="N100" s="19"/>
      <c r="O100" s="19"/>
      <c r="P100" s="19"/>
      <c r="Q100" s="19"/>
    </row>
    <row r="101" spans="1:18">
      <c r="A101" s="11" t="s">
        <v>95</v>
      </c>
      <c r="B101" s="4">
        <v>0</v>
      </c>
      <c r="C101" s="6">
        <v>362</v>
      </c>
      <c r="D101"/>
      <c r="E101"/>
      <c r="F101"/>
      <c r="G101"/>
      <c r="H101"/>
      <c r="K101" s="11" t="s">
        <v>95</v>
      </c>
      <c r="L101" s="24">
        <v>0</v>
      </c>
      <c r="M101" s="25">
        <v>0.98102981029810299</v>
      </c>
      <c r="N101" s="19"/>
      <c r="O101" s="19"/>
      <c r="P101" s="19"/>
      <c r="Q101" s="19"/>
    </row>
    <row r="102" spans="1:18">
      <c r="A102" s="11" t="s">
        <v>90</v>
      </c>
      <c r="B102" s="4">
        <v>40</v>
      </c>
      <c r="C102" s="6">
        <v>0</v>
      </c>
      <c r="D102"/>
      <c r="E102"/>
      <c r="F102"/>
      <c r="G102"/>
      <c r="H102"/>
      <c r="K102" s="11" t="s">
        <v>90</v>
      </c>
      <c r="L102" s="24">
        <v>0.33613445378151263</v>
      </c>
      <c r="M102" s="26">
        <v>0</v>
      </c>
      <c r="N102" s="19"/>
      <c r="O102" s="19"/>
      <c r="P102" s="19"/>
      <c r="Q102" s="19"/>
    </row>
    <row r="103" spans="1:18">
      <c r="A103" s="11" t="s">
        <v>91</v>
      </c>
      <c r="B103" s="4">
        <v>22</v>
      </c>
      <c r="C103" s="6">
        <v>0</v>
      </c>
      <c r="D103"/>
      <c r="E103"/>
      <c r="F103"/>
      <c r="G103"/>
      <c r="H103"/>
      <c r="K103" s="11" t="s">
        <v>91</v>
      </c>
      <c r="L103" s="24">
        <v>0.18487394957983194</v>
      </c>
      <c r="M103" s="26">
        <v>0</v>
      </c>
      <c r="N103" s="19"/>
      <c r="O103" s="19"/>
      <c r="P103" s="19"/>
      <c r="Q103" s="19"/>
    </row>
    <row r="104" spans="1:18">
      <c r="A104" s="11" t="s">
        <v>92</v>
      </c>
      <c r="B104" s="4">
        <v>15</v>
      </c>
      <c r="C104" s="6">
        <v>0</v>
      </c>
      <c r="D104"/>
      <c r="E104"/>
      <c r="F104"/>
      <c r="G104"/>
      <c r="H104"/>
      <c r="K104" s="11" t="s">
        <v>92</v>
      </c>
      <c r="L104" s="24">
        <v>0.12605042016806722</v>
      </c>
      <c r="M104" s="26">
        <v>0</v>
      </c>
      <c r="N104" s="19"/>
      <c r="O104" s="19"/>
      <c r="P104" s="19"/>
      <c r="Q104" s="19"/>
    </row>
    <row r="105" spans="1:18">
      <c r="A105" s="11" t="s">
        <v>93</v>
      </c>
      <c r="B105" s="4">
        <v>1</v>
      </c>
      <c r="C105" s="6">
        <v>0</v>
      </c>
      <c r="D105"/>
      <c r="E105"/>
      <c r="F105"/>
      <c r="G105"/>
      <c r="H105"/>
      <c r="K105" s="11" t="s">
        <v>93</v>
      </c>
      <c r="L105" s="24">
        <v>8.4033613445378148E-3</v>
      </c>
      <c r="M105" s="26">
        <v>0</v>
      </c>
      <c r="N105" s="19"/>
      <c r="O105" s="19"/>
      <c r="P105" s="19"/>
      <c r="Q105" s="19"/>
    </row>
    <row r="106" spans="1:18">
      <c r="A106" s="11" t="s">
        <v>96</v>
      </c>
      <c r="B106" s="4">
        <v>41</v>
      </c>
      <c r="C106" s="6">
        <v>7</v>
      </c>
      <c r="D106"/>
      <c r="E106"/>
      <c r="F106"/>
      <c r="G106"/>
      <c r="H106"/>
      <c r="K106" s="11" t="s">
        <v>96</v>
      </c>
      <c r="L106" s="24">
        <v>0.34453781512605042</v>
      </c>
      <c r="M106" s="26">
        <v>1.8970189701897018E-2</v>
      </c>
      <c r="N106" s="19"/>
      <c r="O106" s="19"/>
      <c r="P106" s="19"/>
      <c r="Q106" s="19"/>
    </row>
    <row r="107" spans="1:18">
      <c r="A107" s="3"/>
      <c r="B107" s="3"/>
      <c r="C107" s="3"/>
      <c r="D107"/>
      <c r="E107"/>
      <c r="F107"/>
      <c r="G107"/>
      <c r="H107"/>
      <c r="K107" s="3"/>
      <c r="L107" s="22"/>
      <c r="M107" s="22"/>
      <c r="N107" s="19"/>
      <c r="O107" s="19"/>
      <c r="P107" s="19"/>
      <c r="Q107" s="19"/>
    </row>
    <row r="108" spans="1:18">
      <c r="B108"/>
      <c r="C108"/>
      <c r="D108"/>
      <c r="E108"/>
      <c r="F108"/>
      <c r="G108"/>
      <c r="H108"/>
      <c r="K108" s="4"/>
      <c r="L108" s="24"/>
      <c r="M108" s="24"/>
      <c r="N108" s="19"/>
      <c r="O108" s="19"/>
      <c r="P108" s="19"/>
      <c r="Q108" s="19"/>
    </row>
    <row r="109" spans="1:18">
      <c r="B109"/>
      <c r="C109"/>
      <c r="D109"/>
      <c r="L109" s="16"/>
      <c r="M109" s="16"/>
      <c r="N109" s="16"/>
      <c r="O109" s="16"/>
      <c r="P109" s="16"/>
      <c r="Q109" s="16"/>
      <c r="R109" s="16"/>
    </row>
    <row r="110" spans="1:18">
      <c r="B110"/>
      <c r="C110"/>
      <c r="D110"/>
      <c r="L110" s="16"/>
      <c r="M110" s="16"/>
      <c r="N110" s="16"/>
      <c r="O110" s="16"/>
      <c r="P110" s="16"/>
      <c r="Q110" s="16"/>
      <c r="R110" s="16"/>
    </row>
    <row r="111" spans="1:18">
      <c r="B111"/>
      <c r="C111"/>
      <c r="D111"/>
    </row>
    <row r="112" spans="1:18">
      <c r="B112"/>
      <c r="C112"/>
      <c r="D112"/>
    </row>
    <row r="113" spans="2:8">
      <c r="B113"/>
      <c r="C113"/>
      <c r="D113"/>
    </row>
    <row r="114" spans="2:8">
      <c r="B114"/>
      <c r="C114"/>
      <c r="D114"/>
      <c r="E114"/>
      <c r="F114"/>
      <c r="G114"/>
      <c r="H114"/>
    </row>
    <row r="115" spans="2:8">
      <c r="B115"/>
      <c r="C115"/>
      <c r="D115"/>
      <c r="E115"/>
      <c r="F115"/>
      <c r="G115"/>
      <c r="H115"/>
    </row>
    <row r="116" spans="2:8">
      <c r="B116"/>
      <c r="C116"/>
      <c r="D116"/>
      <c r="E116"/>
      <c r="F116"/>
      <c r="G116"/>
      <c r="H116"/>
    </row>
    <row r="117" spans="2:8">
      <c r="B117"/>
      <c r="C117"/>
      <c r="D117"/>
      <c r="E117"/>
      <c r="F117"/>
      <c r="G117"/>
      <c r="H117"/>
    </row>
    <row r="118" spans="2:8">
      <c r="B118"/>
      <c r="C118"/>
      <c r="D118"/>
      <c r="E118"/>
      <c r="F118"/>
      <c r="G118"/>
      <c r="H118"/>
    </row>
    <row r="119" spans="2:8">
      <c r="B119"/>
      <c r="C119"/>
      <c r="D119"/>
      <c r="E119"/>
      <c r="F119"/>
      <c r="G119"/>
      <c r="H119"/>
    </row>
    <row r="120" spans="2:8">
      <c r="B120"/>
      <c r="C120"/>
      <c r="D120"/>
      <c r="E120"/>
      <c r="F120"/>
      <c r="G120"/>
      <c r="H120"/>
    </row>
    <row r="121" spans="2:8">
      <c r="B121"/>
      <c r="C121"/>
      <c r="D121"/>
      <c r="E121"/>
      <c r="F121"/>
      <c r="G121"/>
      <c r="H121"/>
    </row>
    <row r="122" spans="2:8">
      <c r="B122"/>
      <c r="C122"/>
      <c r="D122"/>
      <c r="E122"/>
      <c r="F122"/>
      <c r="G122"/>
      <c r="H122"/>
    </row>
    <row r="123" spans="2:8">
      <c r="B123"/>
      <c r="C123"/>
      <c r="D123"/>
      <c r="E123"/>
      <c r="F123"/>
      <c r="G123"/>
      <c r="H123"/>
    </row>
    <row r="124" spans="2:8">
      <c r="B124"/>
      <c r="C124"/>
      <c r="D124"/>
      <c r="E124"/>
      <c r="F124"/>
      <c r="G124"/>
      <c r="H124"/>
    </row>
    <row r="125" spans="2:8">
      <c r="B125"/>
      <c r="C125"/>
      <c r="D125"/>
      <c r="E125"/>
      <c r="F125"/>
      <c r="G125"/>
      <c r="H125"/>
    </row>
    <row r="126" spans="2:8">
      <c r="B126"/>
      <c r="C126"/>
      <c r="D126"/>
      <c r="E126"/>
      <c r="F126"/>
      <c r="G126"/>
      <c r="H12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Q59"/>
  <sheetViews>
    <sheetView workbookViewId="0">
      <selection activeCell="P39" sqref="P39"/>
    </sheetView>
  </sheetViews>
  <sheetFormatPr baseColWidth="10" defaultRowHeight="15" x14ac:dyDescent="0"/>
  <cols>
    <col min="1" max="1" width="40.1640625" customWidth="1"/>
    <col min="2" max="2" width="15.83203125" customWidth="1"/>
    <col min="3" max="3" width="18.33203125" customWidth="1"/>
    <col min="4" max="4" width="21.33203125" bestFit="1" customWidth="1"/>
    <col min="5" max="5" width="16.6640625" bestFit="1" customWidth="1"/>
    <col min="6" max="6" width="13.1640625" bestFit="1" customWidth="1"/>
    <col min="7" max="7" width="9.83203125" bestFit="1" customWidth="1"/>
    <col min="8" max="8" width="11.5" bestFit="1" customWidth="1"/>
    <col min="11" max="11" width="26.83203125" bestFit="1" customWidth="1"/>
    <col min="12" max="12" width="15.83203125" customWidth="1"/>
    <col min="13" max="13" width="18.33203125" customWidth="1"/>
    <col min="14" max="14" width="13.83203125" customWidth="1"/>
    <col min="15" max="15" width="13.33203125" customWidth="1"/>
    <col min="16" max="16" width="11.83203125" bestFit="1" customWidth="1"/>
    <col min="17" max="17" width="9.83203125" bestFit="1" customWidth="1"/>
    <col min="18" max="18" width="8" customWidth="1"/>
  </cols>
  <sheetData>
    <row r="1" spans="1:5">
      <c r="A1" s="42" t="s">
        <v>113</v>
      </c>
      <c r="B1" s="53"/>
      <c r="D1" s="42" t="s">
        <v>113</v>
      </c>
      <c r="E1" s="20"/>
    </row>
    <row r="2" spans="1:5">
      <c r="A2" s="11" t="s">
        <v>114</v>
      </c>
      <c r="B2" s="8">
        <v>46</v>
      </c>
      <c r="D2" s="15" t="s">
        <v>114</v>
      </c>
      <c r="E2" s="20">
        <v>0.12885154061624648</v>
      </c>
    </row>
    <row r="3" spans="1:5">
      <c r="A3" s="11" t="s">
        <v>115</v>
      </c>
      <c r="B3" s="11">
        <v>311</v>
      </c>
      <c r="D3" s="11" t="s">
        <v>115</v>
      </c>
      <c r="E3" s="23">
        <v>0.87114845938375352</v>
      </c>
    </row>
    <row r="4" spans="1:5">
      <c r="A4" s="11" t="s">
        <v>82</v>
      </c>
      <c r="B4" s="11">
        <v>42</v>
      </c>
      <c r="D4" s="3"/>
      <c r="E4" s="3"/>
    </row>
    <row r="5" spans="1:5">
      <c r="A5" s="12" t="s">
        <v>74</v>
      </c>
      <c r="B5" s="12">
        <v>120</v>
      </c>
      <c r="D5" s="4"/>
      <c r="E5" s="4"/>
    </row>
    <row r="6" spans="1:5">
      <c r="E6" s="19"/>
    </row>
    <row r="7" spans="1:5">
      <c r="E7" s="19"/>
    </row>
    <row r="8" spans="1:5">
      <c r="A8" s="42" t="s">
        <v>169</v>
      </c>
      <c r="B8" s="45"/>
      <c r="C8" s="10"/>
      <c r="E8" s="19"/>
    </row>
    <row r="9" spans="1:5">
      <c r="A9" s="51" t="s">
        <v>52</v>
      </c>
      <c r="B9" s="15">
        <v>5</v>
      </c>
      <c r="C9" s="26">
        <v>0.10869565217391304</v>
      </c>
      <c r="E9" s="19"/>
    </row>
    <row r="10" spans="1:5" ht="30">
      <c r="A10" s="51" t="s">
        <v>44</v>
      </c>
      <c r="B10" s="15">
        <v>1</v>
      </c>
      <c r="C10" s="26">
        <v>2.1739130434782608E-2</v>
      </c>
      <c r="E10" s="19"/>
    </row>
    <row r="11" spans="1:5" ht="30">
      <c r="A11" s="51" t="s">
        <v>50</v>
      </c>
      <c r="B11" s="15">
        <v>13</v>
      </c>
      <c r="C11" s="26">
        <v>0.28260869565217389</v>
      </c>
      <c r="E11" s="19"/>
    </row>
    <row r="12" spans="1:5">
      <c r="A12" s="51" t="s">
        <v>56</v>
      </c>
      <c r="B12" s="15">
        <v>1</v>
      </c>
      <c r="C12" s="26">
        <v>2.1739130434782608E-2</v>
      </c>
      <c r="E12" s="19"/>
    </row>
    <row r="13" spans="1:5" ht="30">
      <c r="A13" s="51" t="s">
        <v>55</v>
      </c>
      <c r="B13" s="15">
        <v>1</v>
      </c>
      <c r="C13" s="26">
        <v>2.1739130434782608E-2</v>
      </c>
      <c r="E13" s="19"/>
    </row>
    <row r="14" spans="1:5">
      <c r="A14" s="51" t="s">
        <v>47</v>
      </c>
      <c r="B14" s="15">
        <v>11</v>
      </c>
      <c r="C14" s="26">
        <v>0.2391304347826087</v>
      </c>
      <c r="E14" s="19"/>
    </row>
    <row r="15" spans="1:5" ht="30">
      <c r="A15" s="51" t="s">
        <v>54</v>
      </c>
      <c r="B15" s="15">
        <v>8</v>
      </c>
      <c r="C15" s="26">
        <v>0.17391304347826086</v>
      </c>
      <c r="E15" s="19"/>
    </row>
    <row r="16" spans="1:5">
      <c r="A16" s="12" t="s">
        <v>168</v>
      </c>
      <c r="B16" s="37">
        <v>6</v>
      </c>
      <c r="C16" s="27">
        <v>0.13043478260869565</v>
      </c>
      <c r="E16" s="19"/>
    </row>
    <row r="17" spans="1:17">
      <c r="C17" s="19"/>
      <c r="E17" s="19"/>
    </row>
    <row r="18" spans="1:17">
      <c r="L18" s="19"/>
      <c r="M18" s="19"/>
      <c r="N18" s="19"/>
      <c r="O18" s="19"/>
      <c r="P18" s="19"/>
    </row>
    <row r="19" spans="1:17">
      <c r="A19" s="42" t="s">
        <v>117</v>
      </c>
      <c r="B19" s="9" t="s">
        <v>165</v>
      </c>
      <c r="C19" s="9" t="s">
        <v>2</v>
      </c>
      <c r="D19" s="9" t="s">
        <v>3</v>
      </c>
      <c r="E19" s="9" t="s">
        <v>4</v>
      </c>
      <c r="F19" s="9" t="s">
        <v>5</v>
      </c>
      <c r="G19" s="9" t="s">
        <v>60</v>
      </c>
      <c r="H19" s="15"/>
      <c r="K19" s="42" t="s">
        <v>117</v>
      </c>
      <c r="L19" s="92" t="s">
        <v>165</v>
      </c>
      <c r="M19" s="92" t="s">
        <v>2</v>
      </c>
      <c r="N19" s="92" t="s">
        <v>3</v>
      </c>
      <c r="O19" s="92" t="s">
        <v>4</v>
      </c>
      <c r="P19" s="64" t="s">
        <v>5</v>
      </c>
    </row>
    <row r="20" spans="1:17">
      <c r="A20" s="11" t="s">
        <v>114</v>
      </c>
      <c r="B20" s="4">
        <v>1</v>
      </c>
      <c r="C20" s="4">
        <v>4</v>
      </c>
      <c r="D20" s="4">
        <v>15</v>
      </c>
      <c r="E20" s="4">
        <v>21</v>
      </c>
      <c r="F20" s="4">
        <v>1</v>
      </c>
      <c r="G20" s="4">
        <v>1</v>
      </c>
      <c r="H20" s="15"/>
      <c r="K20" s="11" t="s">
        <v>114</v>
      </c>
      <c r="L20" s="24">
        <v>9.0909090909090912E-2</v>
      </c>
      <c r="M20" s="24">
        <v>0.12903225806451613</v>
      </c>
      <c r="N20" s="24">
        <v>0.14705882352941177</v>
      </c>
      <c r="O20" s="24">
        <v>0.13636363636363635</v>
      </c>
      <c r="P20" s="26">
        <v>1</v>
      </c>
    </row>
    <row r="21" spans="1:17">
      <c r="A21" s="11" t="s">
        <v>115</v>
      </c>
      <c r="B21" s="4">
        <v>10</v>
      </c>
      <c r="C21" s="4">
        <v>27</v>
      </c>
      <c r="D21" s="4">
        <v>87</v>
      </c>
      <c r="E21" s="4">
        <v>133</v>
      </c>
      <c r="F21" s="4">
        <v>0</v>
      </c>
      <c r="G21" s="4">
        <v>34</v>
      </c>
      <c r="H21" s="15"/>
      <c r="K21" s="11" t="s">
        <v>115</v>
      </c>
      <c r="L21" s="24">
        <v>0.90909090909090906</v>
      </c>
      <c r="M21" s="24">
        <v>0.87096774193548387</v>
      </c>
      <c r="N21" s="24">
        <v>0.8529411764705882</v>
      </c>
      <c r="O21" s="24">
        <v>0.86363636363636365</v>
      </c>
      <c r="P21" s="26">
        <v>0</v>
      </c>
    </row>
    <row r="22" spans="1:17">
      <c r="A22" s="12" t="s">
        <v>82</v>
      </c>
      <c r="B22" s="5">
        <v>0</v>
      </c>
      <c r="C22" s="5">
        <v>14</v>
      </c>
      <c r="D22" s="5">
        <v>22</v>
      </c>
      <c r="E22" s="5">
        <v>0</v>
      </c>
      <c r="F22" s="5">
        <v>0</v>
      </c>
      <c r="G22" s="5">
        <v>5</v>
      </c>
      <c r="H22" s="15"/>
      <c r="K22" s="3"/>
      <c r="L22" s="22"/>
      <c r="M22" s="22"/>
      <c r="N22" s="22"/>
      <c r="O22" s="22"/>
      <c r="P22" s="22"/>
    </row>
    <row r="23" spans="1:17">
      <c r="K23" s="4"/>
      <c r="L23" s="24"/>
      <c r="M23" s="24"/>
      <c r="N23" s="24"/>
      <c r="O23" s="24"/>
      <c r="P23" s="24"/>
    </row>
    <row r="25" spans="1:17">
      <c r="L25" s="19"/>
      <c r="M25" s="19"/>
      <c r="N25" s="19"/>
      <c r="O25" s="19"/>
      <c r="P25" s="19"/>
      <c r="Q25" s="19"/>
    </row>
    <row r="26" spans="1:17" ht="30">
      <c r="A26" s="42" t="s">
        <v>118</v>
      </c>
      <c r="B26" s="9" t="s">
        <v>8</v>
      </c>
      <c r="C26" s="44" t="s">
        <v>166</v>
      </c>
      <c r="D26" s="9" t="s">
        <v>26</v>
      </c>
      <c r="E26" s="9" t="s">
        <v>27</v>
      </c>
      <c r="F26" s="9" t="s">
        <v>18</v>
      </c>
      <c r="G26" s="10" t="s">
        <v>35</v>
      </c>
      <c r="K26" s="42" t="s">
        <v>118</v>
      </c>
      <c r="L26" s="92" t="s">
        <v>8</v>
      </c>
      <c r="M26" s="99" t="s">
        <v>166</v>
      </c>
      <c r="N26" s="92" t="s">
        <v>26</v>
      </c>
      <c r="O26" s="92" t="s">
        <v>27</v>
      </c>
      <c r="P26" s="92" t="s">
        <v>18</v>
      </c>
      <c r="Q26" s="64" t="s">
        <v>35</v>
      </c>
    </row>
    <row r="27" spans="1:17">
      <c r="A27" s="11" t="s">
        <v>114</v>
      </c>
      <c r="B27" s="4">
        <v>11</v>
      </c>
      <c r="C27" s="4">
        <v>3</v>
      </c>
      <c r="D27" s="4">
        <v>3</v>
      </c>
      <c r="E27" s="4">
        <v>9</v>
      </c>
      <c r="F27" s="4">
        <v>15</v>
      </c>
      <c r="G27" s="6">
        <v>5</v>
      </c>
      <c r="K27" s="11" t="s">
        <v>114</v>
      </c>
      <c r="L27" s="24">
        <v>0.1</v>
      </c>
      <c r="M27" s="24">
        <v>7.1428571428571425E-2</v>
      </c>
      <c r="N27" s="24">
        <v>0.27272727272727271</v>
      </c>
      <c r="O27" s="24">
        <v>0.17647058823529413</v>
      </c>
      <c r="P27" s="24">
        <v>0.14285714285714285</v>
      </c>
      <c r="Q27" s="26">
        <v>0.13157894736842105</v>
      </c>
    </row>
    <row r="28" spans="1:17">
      <c r="A28" s="11" t="s">
        <v>115</v>
      </c>
      <c r="B28" s="4">
        <v>99</v>
      </c>
      <c r="C28" s="4">
        <v>39</v>
      </c>
      <c r="D28" s="4">
        <v>8</v>
      </c>
      <c r="E28" s="4">
        <v>42</v>
      </c>
      <c r="F28" s="4">
        <v>90</v>
      </c>
      <c r="G28" s="6">
        <v>33</v>
      </c>
      <c r="K28" s="11" t="s">
        <v>115</v>
      </c>
      <c r="L28" s="24">
        <v>0.9</v>
      </c>
      <c r="M28" s="24">
        <v>0.9285714285714286</v>
      </c>
      <c r="N28" s="24">
        <v>0.72727272727272729</v>
      </c>
      <c r="O28" s="24">
        <v>0.82352941176470584</v>
      </c>
      <c r="P28" s="24">
        <v>0.8571428571428571</v>
      </c>
      <c r="Q28" s="26">
        <v>0.86842105263157898</v>
      </c>
    </row>
    <row r="29" spans="1:17">
      <c r="A29" s="12" t="s">
        <v>82</v>
      </c>
      <c r="B29" s="5">
        <v>9</v>
      </c>
      <c r="C29" s="5">
        <v>7</v>
      </c>
      <c r="D29" s="5">
        <v>1</v>
      </c>
      <c r="E29" s="5">
        <v>8</v>
      </c>
      <c r="F29" s="5">
        <v>9</v>
      </c>
      <c r="G29" s="13">
        <v>8</v>
      </c>
      <c r="K29" s="3"/>
      <c r="L29" s="3"/>
      <c r="M29" s="3"/>
      <c r="N29" s="3"/>
      <c r="O29" s="3"/>
      <c r="P29" s="3"/>
      <c r="Q29" s="3"/>
    </row>
    <row r="30" spans="1:17">
      <c r="K30" s="4"/>
      <c r="L30" s="4"/>
      <c r="M30" s="4"/>
      <c r="N30" s="4"/>
      <c r="O30" s="4"/>
      <c r="P30" s="4"/>
      <c r="Q30" s="4"/>
    </row>
    <row r="32" spans="1:17">
      <c r="L32" s="19"/>
      <c r="M32" s="19"/>
      <c r="N32" s="19"/>
      <c r="O32" s="19"/>
      <c r="P32" s="19"/>
      <c r="Q32" s="19"/>
    </row>
    <row r="33" spans="1:17" s="16" customFormat="1">
      <c r="A33"/>
      <c r="B33"/>
      <c r="C33"/>
      <c r="D33"/>
      <c r="E33"/>
      <c r="F33"/>
      <c r="G33"/>
      <c r="H33"/>
      <c r="I33"/>
      <c r="J33"/>
      <c r="K33"/>
      <c r="L33"/>
      <c r="M33"/>
      <c r="N33"/>
      <c r="O33"/>
      <c r="P33"/>
      <c r="Q33" s="30"/>
    </row>
    <row r="34" spans="1:17">
      <c r="Q34" s="19"/>
    </row>
    <row r="35" spans="1:17">
      <c r="Q35" s="19"/>
    </row>
    <row r="36" spans="1:17">
      <c r="Q36" s="19"/>
    </row>
    <row r="37" spans="1:17">
      <c r="Q37" s="19"/>
    </row>
    <row r="38" spans="1:17">
      <c r="Q38" s="19"/>
    </row>
    <row r="39" spans="1:17">
      <c r="Q39" s="19"/>
    </row>
    <row r="40" spans="1:17">
      <c r="Q40" s="19"/>
    </row>
    <row r="41" spans="1:17">
      <c r="Q41" s="19"/>
    </row>
    <row r="42" spans="1:17">
      <c r="Q42" s="19"/>
    </row>
    <row r="43" spans="1:17">
      <c r="Q43" s="19"/>
    </row>
    <row r="44" spans="1:17">
      <c r="Q44" s="19"/>
    </row>
    <row r="45" spans="1:17">
      <c r="Q45" s="19"/>
    </row>
    <row r="46" spans="1:17">
      <c r="Q46" s="19"/>
    </row>
    <row r="47" spans="1:17">
      <c r="Q47" s="19"/>
    </row>
    <row r="48" spans="1:17">
      <c r="Q48" s="19"/>
    </row>
    <row r="49" spans="17:17">
      <c r="Q49" s="19"/>
    </row>
    <row r="50" spans="17:17">
      <c r="Q50" s="19"/>
    </row>
    <row r="51" spans="17:17">
      <c r="Q51" s="19"/>
    </row>
    <row r="52" spans="17:17">
      <c r="Q52" s="19"/>
    </row>
    <row r="53" spans="17:17">
      <c r="Q53" s="19"/>
    </row>
    <row r="54" spans="17:17">
      <c r="Q54" s="19"/>
    </row>
    <row r="55" spans="17:17">
      <c r="Q55" s="19"/>
    </row>
    <row r="56" spans="17:17">
      <c r="Q56" s="19"/>
    </row>
    <row r="57" spans="17:17">
      <c r="Q57" s="19"/>
    </row>
    <row r="58" spans="17:17">
      <c r="Q58" s="19"/>
    </row>
    <row r="59" spans="17:17">
      <c r="Q59" s="1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Q35"/>
  <sheetViews>
    <sheetView topLeftCell="A7" workbookViewId="0">
      <selection activeCell="K30" sqref="K30:M30"/>
    </sheetView>
  </sheetViews>
  <sheetFormatPr baseColWidth="10" defaultRowHeight="15" x14ac:dyDescent="0"/>
  <cols>
    <col min="1" max="1" width="28.5" bestFit="1" customWidth="1"/>
    <col min="2" max="2" width="15.33203125" style="16" customWidth="1"/>
    <col min="3" max="3" width="18.33203125" style="16" customWidth="1"/>
    <col min="4" max="4" width="24.33203125" style="16" customWidth="1"/>
    <col min="5" max="5" width="15.33203125" style="16" customWidth="1"/>
    <col min="6" max="6" width="15.33203125" customWidth="1"/>
    <col min="7" max="7" width="13.1640625" customWidth="1"/>
    <col min="8" max="8" width="11.5" bestFit="1" customWidth="1"/>
    <col min="9" max="10" width="8" customWidth="1"/>
    <col min="11" max="11" width="28.5" bestFit="1" customWidth="1"/>
    <col min="12" max="12" width="14.33203125" bestFit="1" customWidth="1"/>
    <col min="13" max="13" width="18.33203125" customWidth="1"/>
    <col min="14" max="14" width="11.1640625" bestFit="1" customWidth="1"/>
    <col min="15" max="15" width="7.5" bestFit="1" customWidth="1"/>
    <col min="16" max="16" width="11.83203125" bestFit="1" customWidth="1"/>
    <col min="17" max="17" width="9.83203125" bestFit="1" customWidth="1"/>
    <col min="18" max="18" width="8" customWidth="1"/>
  </cols>
  <sheetData>
    <row r="1" spans="1:16">
      <c r="A1" s="43" t="s">
        <v>86</v>
      </c>
      <c r="B1" s="91"/>
      <c r="C1" s="95"/>
      <c r="D1" s="43" t="s">
        <v>86</v>
      </c>
      <c r="E1" s="96"/>
    </row>
    <row r="2" spans="1:16">
      <c r="A2" s="8" t="s">
        <v>111</v>
      </c>
      <c r="B2" s="39">
        <v>13</v>
      </c>
      <c r="D2" s="8" t="s">
        <v>111</v>
      </c>
      <c r="E2" s="97">
        <v>2.5742574257425741E-2</v>
      </c>
    </row>
    <row r="3" spans="1:16">
      <c r="A3" s="11" t="s">
        <v>112</v>
      </c>
      <c r="B3" s="40">
        <v>136</v>
      </c>
      <c r="D3" s="11" t="s">
        <v>112</v>
      </c>
      <c r="E3" s="36">
        <v>0.26930693069306932</v>
      </c>
    </row>
    <row r="4" spans="1:16">
      <c r="A4" s="11" t="s">
        <v>75</v>
      </c>
      <c r="B4" s="40">
        <v>209</v>
      </c>
      <c r="D4" s="11" t="s">
        <v>75</v>
      </c>
      <c r="E4" s="36">
        <v>0.41386138613861384</v>
      </c>
    </row>
    <row r="5" spans="1:16">
      <c r="A5" s="11" t="s">
        <v>76</v>
      </c>
      <c r="B5" s="40">
        <v>147</v>
      </c>
      <c r="D5" s="11" t="s">
        <v>76</v>
      </c>
      <c r="E5" s="36">
        <v>0.29108910891089107</v>
      </c>
    </row>
    <row r="6" spans="1:16">
      <c r="A6" s="12" t="s">
        <v>74</v>
      </c>
      <c r="B6" s="41">
        <v>14</v>
      </c>
      <c r="D6" s="12"/>
      <c r="E6" s="38"/>
    </row>
    <row r="7" spans="1:16">
      <c r="B7"/>
      <c r="C7"/>
      <c r="D7"/>
      <c r="E7"/>
    </row>
    <row r="8" spans="1:16">
      <c r="B8"/>
      <c r="C8"/>
      <c r="D8"/>
      <c r="E8"/>
    </row>
    <row r="9" spans="1:16">
      <c r="A9" s="42" t="s">
        <v>78</v>
      </c>
      <c r="B9" s="9" t="s">
        <v>165</v>
      </c>
      <c r="C9" s="9" t="s">
        <v>2</v>
      </c>
      <c r="D9" s="9" t="s">
        <v>3</v>
      </c>
      <c r="E9" s="9" t="s">
        <v>4</v>
      </c>
      <c r="F9" s="9" t="s">
        <v>5</v>
      </c>
      <c r="G9" s="9" t="s">
        <v>60</v>
      </c>
      <c r="H9" s="10" t="s">
        <v>74</v>
      </c>
      <c r="K9" s="42" t="s">
        <v>78</v>
      </c>
      <c r="L9" s="9" t="s">
        <v>165</v>
      </c>
      <c r="M9" s="9" t="s">
        <v>2</v>
      </c>
      <c r="N9" s="9" t="s">
        <v>3</v>
      </c>
      <c r="O9" s="9" t="s">
        <v>4</v>
      </c>
      <c r="P9" s="10" t="s">
        <v>5</v>
      </c>
    </row>
    <row r="10" spans="1:16">
      <c r="A10" s="11" t="s">
        <v>111</v>
      </c>
      <c r="B10" s="4">
        <v>0</v>
      </c>
      <c r="C10" s="4">
        <v>1</v>
      </c>
      <c r="D10" s="4">
        <v>11</v>
      </c>
      <c r="E10" s="4">
        <v>0</v>
      </c>
      <c r="F10" s="4">
        <v>0</v>
      </c>
      <c r="G10" s="4">
        <v>1</v>
      </c>
      <c r="H10" s="6">
        <v>0</v>
      </c>
      <c r="K10" s="11" t="s">
        <v>111</v>
      </c>
      <c r="L10" s="24">
        <v>0</v>
      </c>
      <c r="M10" s="24">
        <v>6.1349693251533744E-3</v>
      </c>
      <c r="N10" s="24">
        <v>4.9107142857142856E-2</v>
      </c>
      <c r="O10" s="24">
        <v>0</v>
      </c>
      <c r="P10" s="26">
        <v>0</v>
      </c>
    </row>
    <row r="11" spans="1:16">
      <c r="A11" s="11" t="s">
        <v>112</v>
      </c>
      <c r="B11" s="4">
        <v>6</v>
      </c>
      <c r="C11" s="4">
        <v>23</v>
      </c>
      <c r="D11" s="4">
        <v>87</v>
      </c>
      <c r="E11" s="4">
        <v>10</v>
      </c>
      <c r="F11" s="4">
        <v>1</v>
      </c>
      <c r="G11" s="4">
        <v>9</v>
      </c>
      <c r="H11" s="6">
        <v>0</v>
      </c>
      <c r="K11" s="11" t="s">
        <v>112</v>
      </c>
      <c r="L11" s="24">
        <v>0.35294117647058826</v>
      </c>
      <c r="M11" s="24">
        <v>0.1411042944785276</v>
      </c>
      <c r="N11" s="24">
        <v>0.38839285714285715</v>
      </c>
      <c r="O11" s="24">
        <v>0.23809523809523808</v>
      </c>
      <c r="P11" s="26">
        <v>1</v>
      </c>
    </row>
    <row r="12" spans="1:16">
      <c r="A12" s="11" t="s">
        <v>75</v>
      </c>
      <c r="B12" s="4">
        <v>6</v>
      </c>
      <c r="C12" s="4">
        <v>72</v>
      </c>
      <c r="D12" s="4">
        <v>83</v>
      </c>
      <c r="E12" s="4">
        <v>17</v>
      </c>
      <c r="F12" s="4">
        <v>0</v>
      </c>
      <c r="G12" s="4">
        <v>30</v>
      </c>
      <c r="H12" s="6">
        <v>1</v>
      </c>
      <c r="K12" s="11" t="s">
        <v>75</v>
      </c>
      <c r="L12" s="24">
        <v>0.35294117647058826</v>
      </c>
      <c r="M12" s="24">
        <v>0.44171779141104295</v>
      </c>
      <c r="N12" s="24">
        <v>0.3705357142857143</v>
      </c>
      <c r="O12" s="24">
        <v>0.40476190476190477</v>
      </c>
      <c r="P12" s="26">
        <v>0</v>
      </c>
    </row>
    <row r="13" spans="1:16">
      <c r="A13" s="11" t="s">
        <v>76</v>
      </c>
      <c r="B13" s="4">
        <v>5</v>
      </c>
      <c r="C13" s="4">
        <v>67</v>
      </c>
      <c r="D13" s="4">
        <v>43</v>
      </c>
      <c r="E13" s="4">
        <v>15</v>
      </c>
      <c r="F13" s="4">
        <v>0</v>
      </c>
      <c r="G13" s="4">
        <v>17</v>
      </c>
      <c r="H13" s="6">
        <v>0</v>
      </c>
      <c r="K13" s="12" t="s">
        <v>76</v>
      </c>
      <c r="L13" s="28">
        <v>0.29411764705882354</v>
      </c>
      <c r="M13" s="28">
        <v>0.41104294478527609</v>
      </c>
      <c r="N13" s="28">
        <v>0.19196428571428573</v>
      </c>
      <c r="O13" s="28">
        <v>0.35714285714285715</v>
      </c>
      <c r="P13" s="27">
        <v>0</v>
      </c>
    </row>
    <row r="14" spans="1:16">
      <c r="A14" s="3"/>
      <c r="B14" s="3"/>
      <c r="C14" s="3"/>
      <c r="D14" s="3"/>
      <c r="E14" s="3"/>
      <c r="F14" s="3"/>
      <c r="G14" s="3"/>
      <c r="H14" s="3"/>
    </row>
    <row r="15" spans="1:16">
      <c r="B15"/>
      <c r="C15"/>
      <c r="D15"/>
      <c r="E15"/>
    </row>
    <row r="16" spans="1:16">
      <c r="B16"/>
      <c r="C16"/>
      <c r="D16"/>
      <c r="E16"/>
    </row>
    <row r="17" spans="1:17" ht="30">
      <c r="A17" s="42" t="s">
        <v>79</v>
      </c>
      <c r="B17" s="9" t="s">
        <v>8</v>
      </c>
      <c r="C17" s="44" t="s">
        <v>166</v>
      </c>
      <c r="D17" s="9" t="s">
        <v>26</v>
      </c>
      <c r="E17" s="9" t="s">
        <v>27</v>
      </c>
      <c r="F17" s="9" t="s">
        <v>18</v>
      </c>
      <c r="G17" s="10" t="s">
        <v>35</v>
      </c>
      <c r="K17" s="42" t="s">
        <v>79</v>
      </c>
      <c r="L17" s="9" t="s">
        <v>8</v>
      </c>
      <c r="M17" s="44" t="s">
        <v>166</v>
      </c>
      <c r="N17" s="9" t="s">
        <v>26</v>
      </c>
      <c r="O17" s="9" t="s">
        <v>27</v>
      </c>
      <c r="P17" s="9" t="s">
        <v>18</v>
      </c>
      <c r="Q17" s="10" t="s">
        <v>35</v>
      </c>
    </row>
    <row r="18" spans="1:17">
      <c r="A18" s="11" t="s">
        <v>111</v>
      </c>
      <c r="B18" s="4">
        <v>3</v>
      </c>
      <c r="C18" s="4">
        <v>4</v>
      </c>
      <c r="D18" s="4">
        <v>0</v>
      </c>
      <c r="E18" s="4">
        <v>4</v>
      </c>
      <c r="F18" s="4">
        <v>2</v>
      </c>
      <c r="G18" s="6">
        <v>0</v>
      </c>
      <c r="K18" s="11" t="s">
        <v>111</v>
      </c>
      <c r="L18" s="24">
        <v>2.0408163265306121E-2</v>
      </c>
      <c r="M18" s="24">
        <v>6.4516129032258063E-2</v>
      </c>
      <c r="N18" s="24">
        <v>0</v>
      </c>
      <c r="O18" s="24">
        <v>5.7971014492753624E-2</v>
      </c>
      <c r="P18" s="24">
        <v>1.3605442176870748E-2</v>
      </c>
      <c r="Q18" s="26">
        <v>0</v>
      </c>
    </row>
    <row r="19" spans="1:17">
      <c r="A19" s="11" t="s">
        <v>112</v>
      </c>
      <c r="B19" s="4">
        <v>20</v>
      </c>
      <c r="C19" s="4">
        <v>20</v>
      </c>
      <c r="D19" s="4">
        <v>6</v>
      </c>
      <c r="E19" s="4">
        <v>29</v>
      </c>
      <c r="F19" s="4">
        <v>36</v>
      </c>
      <c r="G19" s="6">
        <v>25</v>
      </c>
      <c r="K19" s="11" t="s">
        <v>112</v>
      </c>
      <c r="L19" s="24">
        <v>0.1360544217687075</v>
      </c>
      <c r="M19" s="24">
        <v>0.32258064516129031</v>
      </c>
      <c r="N19" s="24">
        <v>0.35294117647058826</v>
      </c>
      <c r="O19" s="24">
        <v>0.42028985507246375</v>
      </c>
      <c r="P19" s="24">
        <v>0.24489795918367346</v>
      </c>
      <c r="Q19" s="26">
        <v>0.3968253968253968</v>
      </c>
    </row>
    <row r="20" spans="1:17">
      <c r="A20" s="11" t="s">
        <v>75</v>
      </c>
      <c r="B20" s="4">
        <v>64</v>
      </c>
      <c r="C20" s="4">
        <v>32</v>
      </c>
      <c r="D20" s="4">
        <v>7</v>
      </c>
      <c r="E20" s="4">
        <v>15</v>
      </c>
      <c r="F20" s="4">
        <v>59</v>
      </c>
      <c r="G20" s="6">
        <v>32</v>
      </c>
      <c r="K20" s="11" t="s">
        <v>75</v>
      </c>
      <c r="L20" s="24">
        <v>0.43537414965986393</v>
      </c>
      <c r="M20" s="24">
        <v>0.5161290322580645</v>
      </c>
      <c r="N20" s="24">
        <v>0.41176470588235292</v>
      </c>
      <c r="O20" s="24">
        <v>0.21739130434782608</v>
      </c>
      <c r="P20" s="24">
        <v>0.40136054421768708</v>
      </c>
      <c r="Q20" s="26">
        <v>0.50793650793650791</v>
      </c>
    </row>
    <row r="21" spans="1:17">
      <c r="A21" s="11" t="s">
        <v>76</v>
      </c>
      <c r="B21" s="4">
        <v>60</v>
      </c>
      <c r="C21" s="4">
        <v>6</v>
      </c>
      <c r="D21" s="4">
        <v>4</v>
      </c>
      <c r="E21" s="4">
        <v>21</v>
      </c>
      <c r="F21" s="4">
        <v>50</v>
      </c>
      <c r="G21" s="6">
        <v>6</v>
      </c>
      <c r="K21" s="11" t="s">
        <v>76</v>
      </c>
      <c r="L21" s="24">
        <v>0.40816326530612246</v>
      </c>
      <c r="M21" s="24">
        <v>9.6774193548387094E-2</v>
      </c>
      <c r="N21" s="24">
        <v>0.23529411764705882</v>
      </c>
      <c r="O21" s="24">
        <v>0.30434782608695654</v>
      </c>
      <c r="P21" s="24">
        <v>0.3401360544217687</v>
      </c>
      <c r="Q21" s="26">
        <v>9.5238095238095233E-2</v>
      </c>
    </row>
    <row r="22" spans="1:17">
      <c r="A22" s="3"/>
      <c r="B22" s="3"/>
      <c r="C22" s="3"/>
      <c r="D22" s="3"/>
      <c r="E22" s="3"/>
      <c r="F22" s="3"/>
      <c r="G22" s="3"/>
      <c r="K22" s="3"/>
      <c r="L22" s="3"/>
      <c r="M22" s="3"/>
      <c r="N22" s="3"/>
      <c r="O22" s="3"/>
      <c r="P22" s="3"/>
      <c r="Q22" s="3"/>
    </row>
    <row r="23" spans="1:17">
      <c r="B23"/>
      <c r="C23"/>
      <c r="D23"/>
      <c r="E23"/>
    </row>
    <row r="24" spans="1:17">
      <c r="B24"/>
      <c r="C24"/>
      <c r="D24"/>
      <c r="E24"/>
    </row>
    <row r="25" spans="1:17">
      <c r="A25" s="42" t="s">
        <v>163</v>
      </c>
      <c r="B25" s="9" t="s">
        <v>160</v>
      </c>
      <c r="C25" s="10" t="s">
        <v>95</v>
      </c>
      <c r="D25"/>
      <c r="E25"/>
      <c r="K25" s="42" t="s">
        <v>163</v>
      </c>
      <c r="L25" s="9" t="s">
        <v>160</v>
      </c>
      <c r="M25" s="10" t="s">
        <v>95</v>
      </c>
    </row>
    <row r="26" spans="1:17">
      <c r="A26" s="11" t="s">
        <v>111</v>
      </c>
      <c r="B26" s="4">
        <v>5</v>
      </c>
      <c r="C26" s="6">
        <v>8</v>
      </c>
      <c r="D26"/>
      <c r="E26"/>
      <c r="K26" s="11" t="s">
        <v>111</v>
      </c>
      <c r="L26" s="24">
        <v>4.2735042735042736E-2</v>
      </c>
      <c r="M26" s="26">
        <v>2.0618556701030927E-2</v>
      </c>
    </row>
    <row r="27" spans="1:17">
      <c r="A27" s="11" t="s">
        <v>112</v>
      </c>
      <c r="B27" s="4">
        <v>19</v>
      </c>
      <c r="C27" s="6">
        <v>117</v>
      </c>
      <c r="D27"/>
      <c r="E27"/>
      <c r="K27" s="11" t="s">
        <v>112</v>
      </c>
      <c r="L27" s="24">
        <v>0.1623931623931624</v>
      </c>
      <c r="M27" s="26">
        <v>0.3015463917525773</v>
      </c>
    </row>
    <row r="28" spans="1:17">
      <c r="A28" s="11" t="s">
        <v>75</v>
      </c>
      <c r="B28" s="4">
        <v>62</v>
      </c>
      <c r="C28" s="6">
        <v>147</v>
      </c>
      <c r="D28"/>
      <c r="E28"/>
      <c r="K28" s="11" t="s">
        <v>75</v>
      </c>
      <c r="L28" s="24">
        <v>0.52991452991452992</v>
      </c>
      <c r="M28" s="26">
        <v>0.37886597938144329</v>
      </c>
    </row>
    <row r="29" spans="1:17">
      <c r="A29" s="11" t="s">
        <v>76</v>
      </c>
      <c r="B29" s="4">
        <v>31</v>
      </c>
      <c r="C29" s="6">
        <v>116</v>
      </c>
      <c r="D29"/>
      <c r="E29"/>
      <c r="K29" s="11" t="s">
        <v>76</v>
      </c>
      <c r="L29" s="24">
        <v>0.26495726495726496</v>
      </c>
      <c r="M29" s="26">
        <v>0.29896907216494845</v>
      </c>
    </row>
    <row r="30" spans="1:17">
      <c r="A30" s="3"/>
      <c r="B30" s="3"/>
      <c r="C30" s="3"/>
      <c r="D30"/>
      <c r="E30"/>
      <c r="K30" s="3"/>
      <c r="L30" s="3"/>
      <c r="M30" s="3"/>
    </row>
    <row r="31" spans="1:17">
      <c r="B31"/>
      <c r="C31"/>
      <c r="D31"/>
      <c r="E31"/>
    </row>
    <row r="32" spans="1:17">
      <c r="D32"/>
    </row>
    <row r="33" spans="4:4">
      <c r="D33"/>
    </row>
    <row r="34" spans="4:4">
      <c r="D34"/>
    </row>
    <row r="35" spans="4:4">
      <c r="D3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R39"/>
  <sheetViews>
    <sheetView workbookViewId="0">
      <selection activeCell="A30" sqref="A30:F30"/>
    </sheetView>
  </sheetViews>
  <sheetFormatPr baseColWidth="10" defaultRowHeight="15" x14ac:dyDescent="0"/>
  <cols>
    <col min="1" max="1" width="24.83203125" customWidth="1"/>
    <col min="2" max="2" width="15.83203125" customWidth="1"/>
    <col min="3" max="3" width="13.83203125" style="16" customWidth="1"/>
    <col min="4" max="5" width="14" bestFit="1" customWidth="1"/>
    <col min="6" max="6" width="11.83203125" bestFit="1" customWidth="1"/>
    <col min="8" max="8" width="11.5" bestFit="1" customWidth="1"/>
    <col min="9" max="10" width="8" customWidth="1"/>
    <col min="11" max="11" width="25.1640625" bestFit="1" customWidth="1"/>
    <col min="12" max="12" width="15.83203125" customWidth="1"/>
    <col min="13" max="13" width="13.1640625" customWidth="1"/>
    <col min="14" max="14" width="12.33203125" customWidth="1"/>
    <col min="16" max="16" width="11.83203125" bestFit="1" customWidth="1"/>
  </cols>
  <sheetData>
    <row r="1" spans="1:18">
      <c r="A1" s="42" t="s">
        <v>80</v>
      </c>
      <c r="B1" s="53"/>
      <c r="D1" s="42" t="s">
        <v>80</v>
      </c>
      <c r="E1" s="98"/>
    </row>
    <row r="2" spans="1:18">
      <c r="A2" s="8" t="s">
        <v>116</v>
      </c>
      <c r="B2" s="8">
        <v>170</v>
      </c>
      <c r="D2" s="8" t="s">
        <v>116</v>
      </c>
      <c r="E2" s="20">
        <v>0.3346456692913386</v>
      </c>
    </row>
    <row r="3" spans="1:18">
      <c r="A3" s="11" t="s">
        <v>53</v>
      </c>
      <c r="B3" s="11">
        <v>328</v>
      </c>
      <c r="D3" s="11" t="s">
        <v>53</v>
      </c>
      <c r="E3" s="23">
        <v>0.64566929133858264</v>
      </c>
    </row>
    <row r="4" spans="1:18">
      <c r="A4" s="11" t="s">
        <v>48</v>
      </c>
      <c r="B4" s="11">
        <v>10</v>
      </c>
      <c r="D4" s="11" t="s">
        <v>48</v>
      </c>
      <c r="E4" s="23">
        <v>1.968503937007874E-2</v>
      </c>
    </row>
    <row r="5" spans="1:18">
      <c r="A5" s="11" t="s">
        <v>82</v>
      </c>
      <c r="B5" s="11">
        <v>8</v>
      </c>
      <c r="D5" s="11"/>
      <c r="E5" s="23"/>
    </row>
    <row r="6" spans="1:18">
      <c r="A6" s="12" t="s">
        <v>74</v>
      </c>
      <c r="B6" s="12">
        <v>3</v>
      </c>
      <c r="D6" s="12"/>
      <c r="E6" s="21"/>
    </row>
    <row r="7" spans="1:18">
      <c r="C7"/>
    </row>
    <row r="9" spans="1:18">
      <c r="A9" s="42" t="s">
        <v>83</v>
      </c>
      <c r="B9" s="9" t="s">
        <v>165</v>
      </c>
      <c r="C9" s="44" t="s">
        <v>2</v>
      </c>
      <c r="D9" s="9" t="s">
        <v>3</v>
      </c>
      <c r="E9" s="9" t="s">
        <v>4</v>
      </c>
      <c r="F9" s="9" t="s">
        <v>5</v>
      </c>
      <c r="G9" s="9" t="s">
        <v>60</v>
      </c>
      <c r="H9" s="10" t="s">
        <v>74</v>
      </c>
      <c r="K9" s="42" t="s">
        <v>83</v>
      </c>
      <c r="L9" s="9" t="s">
        <v>165</v>
      </c>
      <c r="M9" s="44" t="s">
        <v>2</v>
      </c>
      <c r="N9" s="9" t="s">
        <v>3</v>
      </c>
      <c r="O9" s="9" t="s">
        <v>4</v>
      </c>
      <c r="P9" s="10" t="s">
        <v>5</v>
      </c>
      <c r="Q9" s="4"/>
      <c r="R9" s="4"/>
    </row>
    <row r="10" spans="1:18">
      <c r="A10" s="8" t="s">
        <v>116</v>
      </c>
      <c r="B10" s="4">
        <v>4</v>
      </c>
      <c r="C10" s="35">
        <v>50</v>
      </c>
      <c r="D10" s="4">
        <v>80</v>
      </c>
      <c r="E10" s="4">
        <v>14</v>
      </c>
      <c r="F10" s="4">
        <v>0</v>
      </c>
      <c r="G10" s="4">
        <v>22</v>
      </c>
      <c r="H10" s="6">
        <v>0</v>
      </c>
      <c r="K10" s="8" t="s">
        <v>116</v>
      </c>
      <c r="L10" s="24">
        <v>0.23529411764705882</v>
      </c>
      <c r="M10" s="24">
        <v>0.3048780487804878</v>
      </c>
      <c r="N10" s="24">
        <v>0.35398230088495575</v>
      </c>
      <c r="O10" s="24">
        <v>0.33333333333333331</v>
      </c>
      <c r="P10" s="26">
        <v>0</v>
      </c>
      <c r="Q10" s="24"/>
      <c r="R10" s="4"/>
    </row>
    <row r="11" spans="1:18">
      <c r="A11" s="11" t="s">
        <v>53</v>
      </c>
      <c r="B11" s="4">
        <v>13</v>
      </c>
      <c r="C11" s="35">
        <v>106</v>
      </c>
      <c r="D11" s="4">
        <v>144</v>
      </c>
      <c r="E11" s="4">
        <v>28</v>
      </c>
      <c r="F11" s="4">
        <v>1</v>
      </c>
      <c r="G11" s="4">
        <v>35</v>
      </c>
      <c r="H11" s="6">
        <v>1</v>
      </c>
      <c r="K11" s="11" t="s">
        <v>53</v>
      </c>
      <c r="L11" s="24">
        <v>0.76470588235294112</v>
      </c>
      <c r="M11" s="24">
        <v>0.64634146341463417</v>
      </c>
      <c r="N11" s="24">
        <v>0.63716814159292035</v>
      </c>
      <c r="O11" s="24">
        <v>0.66666666666666663</v>
      </c>
      <c r="P11" s="26">
        <v>1</v>
      </c>
      <c r="Q11" s="24"/>
      <c r="R11" s="4"/>
    </row>
    <row r="12" spans="1:18">
      <c r="A12" s="11" t="s">
        <v>48</v>
      </c>
      <c r="B12" s="4">
        <v>0</v>
      </c>
      <c r="C12" s="35">
        <v>8</v>
      </c>
      <c r="D12" s="4">
        <v>2</v>
      </c>
      <c r="E12" s="4">
        <v>0</v>
      </c>
      <c r="F12" s="4">
        <v>0</v>
      </c>
      <c r="G12" s="4">
        <v>0</v>
      </c>
      <c r="H12" s="6">
        <v>0</v>
      </c>
      <c r="K12" s="11" t="s">
        <v>48</v>
      </c>
      <c r="L12" s="24">
        <v>0</v>
      </c>
      <c r="M12" s="24">
        <v>4.878048780487805E-2</v>
      </c>
      <c r="N12" s="24">
        <v>8.8495575221238937E-3</v>
      </c>
      <c r="O12" s="24">
        <v>0</v>
      </c>
      <c r="P12" s="27">
        <v>0</v>
      </c>
      <c r="Q12" s="24"/>
      <c r="R12" s="4"/>
    </row>
    <row r="13" spans="1:18">
      <c r="A13" s="11" t="s">
        <v>82</v>
      </c>
      <c r="B13" s="4">
        <v>0</v>
      </c>
      <c r="C13" s="35">
        <v>3</v>
      </c>
      <c r="D13" s="4">
        <v>4</v>
      </c>
      <c r="E13" s="4">
        <v>0</v>
      </c>
      <c r="F13" s="4">
        <v>0</v>
      </c>
      <c r="G13" s="4">
        <v>1</v>
      </c>
      <c r="H13" s="6">
        <v>0</v>
      </c>
      <c r="K13" s="3"/>
      <c r="L13" s="22"/>
      <c r="M13" s="119"/>
      <c r="N13" s="22"/>
      <c r="O13" s="22"/>
      <c r="P13" s="22"/>
      <c r="Q13" s="24"/>
      <c r="R13" s="4"/>
    </row>
    <row r="14" spans="1:18">
      <c r="A14" s="3"/>
      <c r="B14" s="3"/>
      <c r="C14" s="118"/>
      <c r="D14" s="3"/>
      <c r="E14" s="3"/>
      <c r="F14" s="3"/>
      <c r="G14" s="3"/>
      <c r="H14" s="3"/>
      <c r="K14" s="4"/>
      <c r="L14" s="24"/>
      <c r="M14" s="95"/>
      <c r="N14" s="24"/>
      <c r="O14" s="24"/>
      <c r="P14" s="24"/>
      <c r="Q14" s="24"/>
      <c r="R14" s="4"/>
    </row>
    <row r="15" spans="1:18">
      <c r="C15"/>
    </row>
    <row r="17" spans="1:17" ht="30">
      <c r="A17" s="42" t="s">
        <v>84</v>
      </c>
      <c r="B17" s="9" t="s">
        <v>8</v>
      </c>
      <c r="C17" s="44" t="s">
        <v>166</v>
      </c>
      <c r="D17" s="9" t="s">
        <v>26</v>
      </c>
      <c r="E17" s="9" t="s">
        <v>27</v>
      </c>
      <c r="F17" s="9" t="s">
        <v>18</v>
      </c>
      <c r="G17" s="10" t="s">
        <v>35</v>
      </c>
      <c r="K17" s="42" t="s">
        <v>84</v>
      </c>
      <c r="L17" s="9" t="s">
        <v>8</v>
      </c>
      <c r="M17" s="44" t="s">
        <v>166</v>
      </c>
      <c r="N17" s="9" t="s">
        <v>26</v>
      </c>
      <c r="O17" s="9" t="s">
        <v>27</v>
      </c>
      <c r="P17" s="9" t="s">
        <v>18</v>
      </c>
      <c r="Q17" s="10" t="s">
        <v>35</v>
      </c>
    </row>
    <row r="18" spans="1:17">
      <c r="A18" s="8" t="s">
        <v>116</v>
      </c>
      <c r="B18" s="4">
        <v>33</v>
      </c>
      <c r="C18" s="35">
        <v>19</v>
      </c>
      <c r="D18" s="4">
        <v>5</v>
      </c>
      <c r="E18" s="4">
        <v>30</v>
      </c>
      <c r="F18" s="4">
        <v>59</v>
      </c>
      <c r="G18" s="6">
        <v>24</v>
      </c>
      <c r="K18" s="8" t="s">
        <v>116</v>
      </c>
      <c r="L18" s="24">
        <v>0.22147651006711411</v>
      </c>
      <c r="M18" s="95">
        <v>0.296875</v>
      </c>
      <c r="N18" s="24">
        <v>0.29411764705882354</v>
      </c>
      <c r="O18" s="24">
        <v>0.42253521126760563</v>
      </c>
      <c r="P18" s="24">
        <v>0.40689655172413791</v>
      </c>
      <c r="Q18" s="26">
        <v>0.38709677419354838</v>
      </c>
    </row>
    <row r="19" spans="1:17">
      <c r="A19" s="11" t="s">
        <v>53</v>
      </c>
      <c r="B19" s="4">
        <v>115</v>
      </c>
      <c r="C19" s="35">
        <v>43</v>
      </c>
      <c r="D19" s="4">
        <v>9</v>
      </c>
      <c r="E19" s="4">
        <v>40</v>
      </c>
      <c r="F19" s="4">
        <v>83</v>
      </c>
      <c r="G19" s="6">
        <v>38</v>
      </c>
      <c r="K19" s="11" t="s">
        <v>53</v>
      </c>
      <c r="L19" s="24">
        <v>0.77181208053691275</v>
      </c>
      <c r="M19" s="95">
        <v>0.671875</v>
      </c>
      <c r="N19" s="24">
        <v>0.52941176470588236</v>
      </c>
      <c r="O19" s="24">
        <v>0.56338028169014087</v>
      </c>
      <c r="P19" s="24">
        <v>0.57241379310344831</v>
      </c>
      <c r="Q19" s="26">
        <v>0.61290322580645162</v>
      </c>
    </row>
    <row r="20" spans="1:17">
      <c r="A20" s="11" t="s">
        <v>48</v>
      </c>
      <c r="B20" s="4">
        <v>1</v>
      </c>
      <c r="C20" s="35">
        <v>2</v>
      </c>
      <c r="D20" s="4">
        <v>3</v>
      </c>
      <c r="E20" s="4">
        <v>1</v>
      </c>
      <c r="F20" s="4">
        <v>3</v>
      </c>
      <c r="G20" s="6">
        <v>0</v>
      </c>
      <c r="K20" s="11" t="s">
        <v>48</v>
      </c>
      <c r="L20" s="24">
        <v>6.7114093959731542E-3</v>
      </c>
      <c r="M20" s="95">
        <v>3.125E-2</v>
      </c>
      <c r="N20" s="24">
        <v>0.17647058823529413</v>
      </c>
      <c r="O20" s="24">
        <v>1.4084507042253521E-2</v>
      </c>
      <c r="P20" s="24">
        <v>2.0689655172413793E-2</v>
      </c>
      <c r="Q20" s="26">
        <v>0</v>
      </c>
    </row>
    <row r="21" spans="1:17">
      <c r="A21" s="11" t="s">
        <v>82</v>
      </c>
      <c r="B21" s="4">
        <v>1</v>
      </c>
      <c r="C21" s="35">
        <v>1</v>
      </c>
      <c r="D21" s="4">
        <v>1</v>
      </c>
      <c r="E21" s="4">
        <v>1</v>
      </c>
      <c r="F21" s="4">
        <v>2</v>
      </c>
      <c r="G21" s="13">
        <v>2</v>
      </c>
      <c r="K21" s="3"/>
      <c r="L21" s="22"/>
      <c r="M21" s="119"/>
      <c r="N21" s="22"/>
      <c r="O21" s="22"/>
      <c r="P21" s="22"/>
      <c r="Q21" s="22"/>
    </row>
    <row r="22" spans="1:17">
      <c r="A22" s="3"/>
      <c r="B22" s="3"/>
      <c r="C22" s="118"/>
      <c r="D22" s="3"/>
      <c r="E22" s="3"/>
      <c r="F22" s="3"/>
      <c r="G22" s="3"/>
      <c r="K22" s="4"/>
      <c r="L22" s="24"/>
      <c r="M22" s="95"/>
      <c r="N22" s="24"/>
      <c r="O22" s="24"/>
      <c r="P22" s="24"/>
      <c r="Q22" s="24"/>
    </row>
    <row r="23" spans="1:17">
      <c r="C23"/>
    </row>
    <row r="25" spans="1:17" s="16" customFormat="1" ht="30" customHeight="1">
      <c r="A25" s="65" t="s">
        <v>85</v>
      </c>
      <c r="B25" s="44" t="s">
        <v>111</v>
      </c>
      <c r="C25" s="44" t="s">
        <v>112</v>
      </c>
      <c r="D25" s="44" t="s">
        <v>75</v>
      </c>
      <c r="E25" s="44" t="s">
        <v>76</v>
      </c>
      <c r="F25" s="48" t="s">
        <v>74</v>
      </c>
      <c r="H25"/>
      <c r="K25" s="65" t="s">
        <v>85</v>
      </c>
      <c r="L25" s="44" t="s">
        <v>111</v>
      </c>
      <c r="M25" s="44" t="s">
        <v>112</v>
      </c>
      <c r="N25" s="44" t="s">
        <v>75</v>
      </c>
      <c r="O25" s="44" t="s">
        <v>76</v>
      </c>
      <c r="P25" s="116"/>
    </row>
    <row r="26" spans="1:17">
      <c r="A26" s="8" t="s">
        <v>116</v>
      </c>
      <c r="B26" s="4">
        <v>1</v>
      </c>
      <c r="C26" s="35">
        <v>57</v>
      </c>
      <c r="D26" s="4">
        <v>64</v>
      </c>
      <c r="E26" s="4">
        <v>47</v>
      </c>
      <c r="F26" s="6">
        <v>1</v>
      </c>
      <c r="K26" s="8" t="s">
        <v>116</v>
      </c>
      <c r="L26" s="24">
        <v>7.6923076923076927E-2</v>
      </c>
      <c r="M26" s="95">
        <v>0.42857142857142855</v>
      </c>
      <c r="N26" s="24">
        <v>0.31067961165048541</v>
      </c>
      <c r="O26" s="24">
        <v>0.3263888888888889</v>
      </c>
      <c r="P26" s="15"/>
    </row>
    <row r="27" spans="1:17">
      <c r="A27" s="11" t="s">
        <v>53</v>
      </c>
      <c r="B27" s="4">
        <v>12</v>
      </c>
      <c r="C27" s="35">
        <v>75</v>
      </c>
      <c r="D27" s="4">
        <v>136</v>
      </c>
      <c r="E27" s="4">
        <v>94</v>
      </c>
      <c r="F27" s="6">
        <v>11</v>
      </c>
      <c r="K27" s="11" t="s">
        <v>53</v>
      </c>
      <c r="L27" s="24">
        <v>0.92307692307692313</v>
      </c>
      <c r="M27" s="95">
        <v>0.56390977443609025</v>
      </c>
      <c r="N27" s="24">
        <v>0.66019417475728159</v>
      </c>
      <c r="O27" s="24">
        <v>0.65277777777777779</v>
      </c>
      <c r="P27" s="15"/>
    </row>
    <row r="28" spans="1:17">
      <c r="A28" s="11" t="s">
        <v>48</v>
      </c>
      <c r="B28" s="4">
        <v>0</v>
      </c>
      <c r="C28" s="35">
        <v>1</v>
      </c>
      <c r="D28" s="4">
        <v>6</v>
      </c>
      <c r="E28" s="4">
        <v>3</v>
      </c>
      <c r="F28" s="6">
        <v>0</v>
      </c>
      <c r="K28" s="12" t="s">
        <v>48</v>
      </c>
      <c r="L28" s="28">
        <v>0</v>
      </c>
      <c r="M28" s="100">
        <v>7.5187969924812026E-3</v>
      </c>
      <c r="N28" s="28">
        <v>2.9126213592233011E-2</v>
      </c>
      <c r="O28" s="27">
        <v>2.0833333333333332E-2</v>
      </c>
      <c r="P28" s="15"/>
    </row>
    <row r="29" spans="1:17">
      <c r="A29" s="11" t="s">
        <v>82</v>
      </c>
      <c r="B29" s="4">
        <v>0</v>
      </c>
      <c r="C29" s="35">
        <v>2</v>
      </c>
      <c r="D29" s="4">
        <v>3</v>
      </c>
      <c r="E29" s="4">
        <v>2</v>
      </c>
      <c r="F29" s="6">
        <v>1</v>
      </c>
      <c r="K29" s="4"/>
      <c r="L29" s="24"/>
      <c r="M29" s="95"/>
      <c r="N29" s="24"/>
      <c r="O29" s="24"/>
      <c r="P29" s="4"/>
    </row>
    <row r="30" spans="1:17">
      <c r="A30" s="3"/>
      <c r="B30" s="3"/>
      <c r="C30" s="3"/>
      <c r="D30" s="3"/>
      <c r="E30" s="3"/>
      <c r="F30" s="3"/>
      <c r="K30" s="4"/>
      <c r="L30" s="24"/>
      <c r="M30" s="95"/>
      <c r="N30" s="24"/>
      <c r="O30" s="24"/>
      <c r="P30" s="4"/>
    </row>
    <row r="31" spans="1:17">
      <c r="C31"/>
    </row>
    <row r="33" spans="1:13" ht="30">
      <c r="A33" s="42" t="s">
        <v>164</v>
      </c>
      <c r="B33" s="9" t="s">
        <v>160</v>
      </c>
      <c r="C33" s="48" t="s">
        <v>95</v>
      </c>
      <c r="K33" s="42" t="s">
        <v>164</v>
      </c>
      <c r="L33" s="9" t="s">
        <v>160</v>
      </c>
      <c r="M33" s="48" t="s">
        <v>95</v>
      </c>
    </row>
    <row r="34" spans="1:13">
      <c r="A34" s="8" t="s">
        <v>116</v>
      </c>
      <c r="B34" s="4">
        <v>37</v>
      </c>
      <c r="C34" s="40">
        <v>133</v>
      </c>
      <c r="K34" s="8" t="s">
        <v>116</v>
      </c>
      <c r="L34" s="24">
        <v>0.31896551724137934</v>
      </c>
      <c r="M34" s="36">
        <v>0.3392857142857143</v>
      </c>
    </row>
    <row r="35" spans="1:13">
      <c r="A35" s="11" t="s">
        <v>53</v>
      </c>
      <c r="B35" s="4">
        <v>79</v>
      </c>
      <c r="C35" s="40">
        <v>249</v>
      </c>
      <c r="K35" s="11" t="s">
        <v>53</v>
      </c>
      <c r="L35" s="24">
        <v>0.68103448275862066</v>
      </c>
      <c r="M35" s="36">
        <v>0.63520408163265307</v>
      </c>
    </row>
    <row r="36" spans="1:13">
      <c r="A36" s="11" t="s">
        <v>48</v>
      </c>
      <c r="B36" s="4">
        <v>0</v>
      </c>
      <c r="C36" s="40">
        <v>10</v>
      </c>
      <c r="K36" s="11" t="s">
        <v>48</v>
      </c>
      <c r="L36" s="24">
        <v>0</v>
      </c>
      <c r="M36" s="36">
        <v>2.5510204081632654E-2</v>
      </c>
    </row>
    <row r="37" spans="1:13">
      <c r="A37" s="11" t="s">
        <v>82</v>
      </c>
      <c r="B37" s="4">
        <v>2</v>
      </c>
      <c r="C37" s="40">
        <v>6</v>
      </c>
      <c r="K37" s="3"/>
      <c r="L37" s="22"/>
      <c r="M37" s="119"/>
    </row>
    <row r="38" spans="1:13">
      <c r="A38" s="3"/>
      <c r="B38" s="3"/>
      <c r="C38" s="3"/>
      <c r="K38" s="4"/>
      <c r="L38" s="24"/>
      <c r="M38" s="95"/>
    </row>
    <row r="39" spans="1:13">
      <c r="C3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R33"/>
  <sheetViews>
    <sheetView workbookViewId="0">
      <selection activeCell="G35" sqref="G35"/>
    </sheetView>
  </sheetViews>
  <sheetFormatPr baseColWidth="10" defaultRowHeight="15" x14ac:dyDescent="0"/>
  <cols>
    <col min="1" max="1" width="24.6640625" bestFit="1" customWidth="1"/>
    <col min="2" max="2" width="15.6640625" bestFit="1" customWidth="1"/>
    <col min="3" max="3" width="18.33203125" customWidth="1"/>
    <col min="4" max="4" width="21.5" bestFit="1" customWidth="1"/>
    <col min="5" max="5" width="14" bestFit="1" customWidth="1"/>
    <col min="6" max="6" width="11.83203125" bestFit="1" customWidth="1"/>
    <col min="7" max="7" width="10.83203125" customWidth="1"/>
    <col min="8" max="8" width="11.5" bestFit="1" customWidth="1"/>
    <col min="10" max="10" width="8" customWidth="1"/>
    <col min="11" max="11" width="24.6640625" bestFit="1" customWidth="1"/>
    <col min="12" max="12" width="15.33203125" customWidth="1"/>
    <col min="13" max="13" width="18.33203125" customWidth="1"/>
    <col min="14" max="14" width="12.33203125" customWidth="1"/>
  </cols>
  <sheetData>
    <row r="1" spans="1:18">
      <c r="A1" s="43" t="s">
        <v>87</v>
      </c>
      <c r="B1" s="53"/>
      <c r="D1" s="43" t="s">
        <v>87</v>
      </c>
      <c r="E1" s="98"/>
    </row>
    <row r="2" spans="1:18">
      <c r="A2" s="11" t="s">
        <v>88</v>
      </c>
      <c r="B2" s="6">
        <v>137</v>
      </c>
      <c r="D2" s="11" t="s">
        <v>88</v>
      </c>
      <c r="E2" s="26">
        <v>0.26705653021442494</v>
      </c>
    </row>
    <row r="3" spans="1:18">
      <c r="A3" s="11" t="s">
        <v>89</v>
      </c>
      <c r="B3" s="6">
        <v>341</v>
      </c>
      <c r="D3" s="11" t="s">
        <v>89</v>
      </c>
      <c r="E3" s="26">
        <v>0.66471734892787526</v>
      </c>
    </row>
    <row r="4" spans="1:18">
      <c r="A4" s="11" t="s">
        <v>82</v>
      </c>
      <c r="B4" s="6">
        <v>35</v>
      </c>
      <c r="D4" s="11" t="s">
        <v>82</v>
      </c>
      <c r="E4" s="26">
        <v>6.8226120857699801E-2</v>
      </c>
    </row>
    <row r="5" spans="1:18">
      <c r="A5" s="3"/>
      <c r="B5" s="3"/>
      <c r="D5" s="3"/>
      <c r="E5" s="3"/>
    </row>
    <row r="6" spans="1:18">
      <c r="H6" s="15"/>
    </row>
    <row r="7" spans="1:18">
      <c r="A7" s="42" t="s">
        <v>199</v>
      </c>
      <c r="B7" s="9" t="s">
        <v>165</v>
      </c>
      <c r="C7" s="9" t="s">
        <v>2</v>
      </c>
      <c r="D7" s="9" t="s">
        <v>3</v>
      </c>
      <c r="E7" s="9" t="s">
        <v>4</v>
      </c>
      <c r="F7" s="9" t="s">
        <v>5</v>
      </c>
      <c r="G7" s="9" t="s">
        <v>60</v>
      </c>
      <c r="H7" s="15"/>
      <c r="K7" s="42" t="s">
        <v>199</v>
      </c>
      <c r="L7" s="9" t="s">
        <v>165</v>
      </c>
      <c r="M7" s="9" t="s">
        <v>2</v>
      </c>
      <c r="N7" s="9" t="s">
        <v>3</v>
      </c>
      <c r="O7" s="9" t="s">
        <v>4</v>
      </c>
      <c r="P7" s="9" t="s">
        <v>5</v>
      </c>
      <c r="Q7" s="15"/>
      <c r="R7" s="4"/>
    </row>
    <row r="8" spans="1:18">
      <c r="A8" s="11" t="s">
        <v>88</v>
      </c>
      <c r="B8" s="4">
        <v>6</v>
      </c>
      <c r="C8" s="4">
        <v>55</v>
      </c>
      <c r="D8" s="4">
        <v>57</v>
      </c>
      <c r="E8" s="4">
        <v>8</v>
      </c>
      <c r="F8" s="4">
        <v>0</v>
      </c>
      <c r="G8" s="4">
        <v>11</v>
      </c>
      <c r="H8" s="15"/>
      <c r="K8" s="11" t="s">
        <v>88</v>
      </c>
      <c r="L8" s="24">
        <v>0.35294117647058826</v>
      </c>
      <c r="M8" s="24">
        <v>0.33333333333333331</v>
      </c>
      <c r="N8" s="24">
        <v>0.24782608695652175</v>
      </c>
      <c r="O8" s="24">
        <v>0.19047619047619047</v>
      </c>
      <c r="P8" s="24">
        <v>0</v>
      </c>
      <c r="Q8" s="15"/>
      <c r="R8" s="4"/>
    </row>
    <row r="9" spans="1:18">
      <c r="A9" s="11" t="s">
        <v>89</v>
      </c>
      <c r="B9" s="4">
        <v>11</v>
      </c>
      <c r="C9" s="4">
        <v>100</v>
      </c>
      <c r="D9" s="4">
        <v>152</v>
      </c>
      <c r="E9" s="4">
        <v>34</v>
      </c>
      <c r="F9" s="4">
        <v>1</v>
      </c>
      <c r="G9" s="4">
        <v>43</v>
      </c>
      <c r="H9" s="15"/>
      <c r="K9" s="11" t="s">
        <v>89</v>
      </c>
      <c r="L9" s="24">
        <v>0.6470588235294118</v>
      </c>
      <c r="M9" s="24">
        <v>0.60606060606060608</v>
      </c>
      <c r="N9" s="24">
        <v>0.66086956521739126</v>
      </c>
      <c r="O9" s="24">
        <v>0.80952380952380953</v>
      </c>
      <c r="P9" s="24">
        <v>1</v>
      </c>
      <c r="Q9" s="15"/>
      <c r="R9" s="4"/>
    </row>
    <row r="10" spans="1:18">
      <c r="A10" s="11" t="s">
        <v>82</v>
      </c>
      <c r="B10" s="4">
        <v>0</v>
      </c>
      <c r="C10" s="4">
        <v>10</v>
      </c>
      <c r="D10" s="4">
        <v>21</v>
      </c>
      <c r="E10" s="4">
        <v>0</v>
      </c>
      <c r="F10" s="4">
        <v>0</v>
      </c>
      <c r="G10" s="4">
        <v>4</v>
      </c>
      <c r="H10" s="15"/>
      <c r="K10" s="11" t="s">
        <v>82</v>
      </c>
      <c r="L10" s="24">
        <v>0</v>
      </c>
      <c r="M10" s="24">
        <v>6.0606060606060608E-2</v>
      </c>
      <c r="N10" s="24">
        <v>9.1304347826086957E-2</v>
      </c>
      <c r="O10" s="24">
        <v>0</v>
      </c>
      <c r="P10" s="24">
        <v>0</v>
      </c>
      <c r="Q10" s="15"/>
      <c r="R10" s="4"/>
    </row>
    <row r="11" spans="1:18">
      <c r="A11" s="3"/>
      <c r="B11" s="3"/>
      <c r="C11" s="3"/>
      <c r="D11" s="3"/>
      <c r="E11" s="3"/>
      <c r="F11" s="3"/>
      <c r="G11" s="3"/>
      <c r="H11" s="4"/>
      <c r="K11" s="3"/>
      <c r="L11" s="22"/>
      <c r="M11" s="22"/>
      <c r="N11" s="22"/>
      <c r="O11" s="22"/>
      <c r="P11" s="22"/>
      <c r="Q11" s="4"/>
      <c r="R11" s="4"/>
    </row>
    <row r="12" spans="1:18">
      <c r="P12" s="4"/>
      <c r="Q12" s="4"/>
      <c r="R12" s="4"/>
    </row>
    <row r="14" spans="1:18" ht="30">
      <c r="A14" s="42" t="s">
        <v>200</v>
      </c>
      <c r="B14" s="9" t="s">
        <v>8</v>
      </c>
      <c r="C14" s="44" t="s">
        <v>166</v>
      </c>
      <c r="D14" s="9" t="s">
        <v>26</v>
      </c>
      <c r="E14" s="9" t="s">
        <v>27</v>
      </c>
      <c r="F14" s="9" t="s">
        <v>18</v>
      </c>
      <c r="G14" s="10" t="s">
        <v>35</v>
      </c>
      <c r="K14" s="42" t="s">
        <v>200</v>
      </c>
      <c r="L14" s="9" t="s">
        <v>8</v>
      </c>
      <c r="M14" s="44" t="s">
        <v>166</v>
      </c>
      <c r="N14" s="9" t="s">
        <v>26</v>
      </c>
      <c r="O14" s="9" t="s">
        <v>27</v>
      </c>
      <c r="P14" s="9" t="s">
        <v>18</v>
      </c>
      <c r="Q14" s="10" t="s">
        <v>35</v>
      </c>
    </row>
    <row r="15" spans="1:18">
      <c r="A15" s="11" t="s">
        <v>88</v>
      </c>
      <c r="B15" s="4">
        <v>43</v>
      </c>
      <c r="C15" s="4">
        <v>16</v>
      </c>
      <c r="D15" s="4">
        <v>5</v>
      </c>
      <c r="E15" s="4">
        <v>20</v>
      </c>
      <c r="F15" s="4">
        <v>36</v>
      </c>
      <c r="G15" s="6">
        <v>17</v>
      </c>
      <c r="K15" s="11" t="s">
        <v>88</v>
      </c>
      <c r="L15" s="24">
        <v>0.28476821192052981</v>
      </c>
      <c r="M15" s="24">
        <v>0.25806451612903225</v>
      </c>
      <c r="N15" s="24">
        <v>0.27777777777777779</v>
      </c>
      <c r="O15" s="24">
        <v>0.28169014084507044</v>
      </c>
      <c r="P15" s="24">
        <v>0.24489795918367346</v>
      </c>
      <c r="Q15" s="25">
        <v>0.265625</v>
      </c>
    </row>
    <row r="16" spans="1:18">
      <c r="A16" s="11" t="s">
        <v>89</v>
      </c>
      <c r="B16" s="4">
        <v>100</v>
      </c>
      <c r="C16" s="4">
        <v>42</v>
      </c>
      <c r="D16" s="4">
        <v>10</v>
      </c>
      <c r="E16" s="4">
        <v>46</v>
      </c>
      <c r="F16" s="4">
        <v>99</v>
      </c>
      <c r="G16" s="6">
        <v>44</v>
      </c>
      <c r="K16" s="11" t="s">
        <v>89</v>
      </c>
      <c r="L16" s="24">
        <v>0.66225165562913912</v>
      </c>
      <c r="M16" s="24">
        <v>0.67741935483870963</v>
      </c>
      <c r="N16" s="24">
        <v>0.55555555555555558</v>
      </c>
      <c r="O16" s="24">
        <v>0.647887323943662</v>
      </c>
      <c r="P16" s="24">
        <v>0.67346938775510201</v>
      </c>
      <c r="Q16" s="26">
        <v>0.6875</v>
      </c>
    </row>
    <row r="17" spans="1:17">
      <c r="A17" s="11" t="s">
        <v>82</v>
      </c>
      <c r="B17" s="4">
        <v>8</v>
      </c>
      <c r="C17" s="4">
        <v>4</v>
      </c>
      <c r="D17" s="4">
        <v>3</v>
      </c>
      <c r="E17" s="4">
        <v>5</v>
      </c>
      <c r="F17" s="4">
        <v>12</v>
      </c>
      <c r="G17" s="6">
        <v>3</v>
      </c>
      <c r="K17" s="11" t="s">
        <v>82</v>
      </c>
      <c r="L17" s="24">
        <v>5.2980132450331126E-2</v>
      </c>
      <c r="M17" s="24">
        <v>6.4516129032258063E-2</v>
      </c>
      <c r="N17" s="24">
        <v>0.16666666666666666</v>
      </c>
      <c r="O17" s="24">
        <v>7.0422535211267609E-2</v>
      </c>
      <c r="P17" s="24">
        <v>8.1632653061224483E-2</v>
      </c>
      <c r="Q17" s="26">
        <v>4.6875E-2</v>
      </c>
    </row>
    <row r="18" spans="1:17">
      <c r="A18" s="3"/>
      <c r="B18" s="3"/>
      <c r="C18" s="3"/>
      <c r="D18" s="3"/>
      <c r="E18" s="3"/>
      <c r="F18" s="3"/>
      <c r="G18" s="3"/>
      <c r="K18" s="3"/>
      <c r="L18" s="22"/>
      <c r="M18" s="22"/>
      <c r="N18" s="22"/>
      <c r="O18" s="22"/>
      <c r="P18" s="22"/>
      <c r="Q18" s="22"/>
    </row>
    <row r="21" spans="1:17" s="16" customFormat="1" ht="30" customHeight="1">
      <c r="A21" s="65" t="s">
        <v>201</v>
      </c>
      <c r="B21" s="44" t="s">
        <v>111</v>
      </c>
      <c r="C21" s="44" t="s">
        <v>112</v>
      </c>
      <c r="D21" s="44" t="s">
        <v>75</v>
      </c>
      <c r="E21" s="44" t="s">
        <v>76</v>
      </c>
      <c r="F21" s="116"/>
      <c r="G21"/>
      <c r="H21"/>
      <c r="K21" s="65" t="s">
        <v>201</v>
      </c>
      <c r="L21" s="44" t="s">
        <v>111</v>
      </c>
      <c r="M21" s="44" t="s">
        <v>112</v>
      </c>
      <c r="N21" s="44" t="s">
        <v>75</v>
      </c>
      <c r="O21" s="44" t="s">
        <v>76</v>
      </c>
      <c r="P21" s="116"/>
    </row>
    <row r="22" spans="1:17">
      <c r="A22" s="11" t="s">
        <v>88</v>
      </c>
      <c r="B22" s="4">
        <v>0</v>
      </c>
      <c r="C22" s="4">
        <v>33</v>
      </c>
      <c r="D22" s="4">
        <v>60</v>
      </c>
      <c r="E22" s="4">
        <v>42</v>
      </c>
      <c r="F22" s="15"/>
      <c r="K22" s="11" t="s">
        <v>88</v>
      </c>
      <c r="L22" s="24">
        <v>0</v>
      </c>
      <c r="M22" s="24">
        <v>0.24444444444444444</v>
      </c>
      <c r="N22" s="24">
        <v>0.28985507246376813</v>
      </c>
      <c r="O22" s="24">
        <v>0.28767123287671231</v>
      </c>
      <c r="P22" s="15"/>
    </row>
    <row r="23" spans="1:17">
      <c r="A23" s="11" t="s">
        <v>89</v>
      </c>
      <c r="B23" s="4">
        <v>13</v>
      </c>
      <c r="C23" s="4">
        <v>94</v>
      </c>
      <c r="D23" s="4">
        <v>131</v>
      </c>
      <c r="E23" s="4">
        <v>95</v>
      </c>
      <c r="F23" s="15"/>
      <c r="K23" s="11" t="s">
        <v>89</v>
      </c>
      <c r="L23" s="24">
        <v>1</v>
      </c>
      <c r="M23" s="24">
        <v>0.6962962962962963</v>
      </c>
      <c r="N23" s="24">
        <v>0.63285024154589375</v>
      </c>
      <c r="O23" s="24">
        <v>0.65068493150684936</v>
      </c>
      <c r="P23" s="15"/>
    </row>
    <row r="24" spans="1:17">
      <c r="A24" s="12" t="s">
        <v>82</v>
      </c>
      <c r="B24" s="5">
        <v>0</v>
      </c>
      <c r="C24" s="5">
        <v>8</v>
      </c>
      <c r="D24" s="5">
        <v>16</v>
      </c>
      <c r="E24" s="13">
        <v>9</v>
      </c>
      <c r="F24" s="15"/>
      <c r="K24" s="12" t="s">
        <v>82</v>
      </c>
      <c r="L24" s="28">
        <v>0</v>
      </c>
      <c r="M24" s="28">
        <v>5.9259259259259262E-2</v>
      </c>
      <c r="N24" s="28">
        <v>7.7294685990338161E-2</v>
      </c>
      <c r="O24" s="27">
        <v>6.1643835616438353E-2</v>
      </c>
      <c r="P24" s="15"/>
    </row>
    <row r="25" spans="1:17">
      <c r="A25" s="4"/>
      <c r="B25" s="24"/>
      <c r="C25" s="24"/>
      <c r="D25" s="24"/>
      <c r="E25" s="24"/>
      <c r="F25" s="4"/>
      <c r="K25" s="4"/>
      <c r="L25" s="24"/>
      <c r="M25" s="24"/>
      <c r="N25" s="24"/>
      <c r="O25" s="24"/>
      <c r="P25" s="4"/>
    </row>
    <row r="27" spans="1:17">
      <c r="L27" s="19"/>
      <c r="M27" s="19"/>
      <c r="N27" s="19"/>
      <c r="O27" s="19"/>
    </row>
    <row r="28" spans="1:17">
      <c r="A28" s="42" t="s">
        <v>202</v>
      </c>
      <c r="B28" s="9" t="s">
        <v>160</v>
      </c>
      <c r="C28" s="10" t="s">
        <v>95</v>
      </c>
      <c r="K28" s="42" t="s">
        <v>202</v>
      </c>
      <c r="L28" s="92" t="s">
        <v>160</v>
      </c>
      <c r="M28" s="64" t="s">
        <v>95</v>
      </c>
      <c r="N28" s="19"/>
      <c r="O28" s="19"/>
    </row>
    <row r="29" spans="1:17">
      <c r="A29" s="11" t="s">
        <v>88</v>
      </c>
      <c r="B29" s="4">
        <v>28</v>
      </c>
      <c r="C29" s="6">
        <v>109</v>
      </c>
      <c r="K29" s="11" t="s">
        <v>88</v>
      </c>
      <c r="L29" s="24">
        <v>0.23529411764705882</v>
      </c>
      <c r="M29" s="26">
        <v>0.2766497461928934</v>
      </c>
      <c r="N29" s="19"/>
      <c r="O29" s="19"/>
    </row>
    <row r="30" spans="1:17">
      <c r="A30" s="11" t="s">
        <v>89</v>
      </c>
      <c r="B30" s="4">
        <v>84</v>
      </c>
      <c r="C30" s="6">
        <v>257</v>
      </c>
      <c r="K30" s="11" t="s">
        <v>89</v>
      </c>
      <c r="L30" s="24">
        <v>0.70588235294117652</v>
      </c>
      <c r="M30" s="26">
        <v>0.65228426395939088</v>
      </c>
      <c r="N30" s="19"/>
      <c r="O30" s="19"/>
    </row>
    <row r="31" spans="1:17">
      <c r="A31" s="11" t="s">
        <v>82</v>
      </c>
      <c r="B31" s="4">
        <v>7</v>
      </c>
      <c r="C31" s="6">
        <v>28</v>
      </c>
      <c r="K31" s="11" t="s">
        <v>82</v>
      </c>
      <c r="L31" s="24">
        <v>5.8823529411764705E-2</v>
      </c>
      <c r="M31" s="26">
        <v>7.1065989847715741E-2</v>
      </c>
      <c r="N31" s="19"/>
      <c r="O31" s="19"/>
    </row>
    <row r="32" spans="1:17">
      <c r="A32" s="3"/>
      <c r="B32" s="22"/>
      <c r="C32" s="22"/>
      <c r="K32" s="3"/>
      <c r="L32" s="22"/>
      <c r="M32" s="22"/>
      <c r="N32" s="19"/>
      <c r="O32" s="19"/>
    </row>
    <row r="33" spans="11:15">
      <c r="K33" s="4"/>
      <c r="L33" s="4"/>
      <c r="M33" s="4"/>
      <c r="N33" s="19"/>
      <c r="O33" s="1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BA197"/>
  <sheetViews>
    <sheetView workbookViewId="0">
      <selection activeCell="B55" sqref="B55"/>
    </sheetView>
  </sheetViews>
  <sheetFormatPr baseColWidth="10" defaultRowHeight="15" x14ac:dyDescent="0"/>
  <cols>
    <col min="1" max="1" width="40.5" customWidth="1"/>
    <col min="2" max="2" width="17.5" bestFit="1" customWidth="1"/>
    <col min="3" max="3" width="17.33203125" customWidth="1"/>
    <col min="4" max="4" width="19.83203125" customWidth="1"/>
    <col min="6" max="6" width="12.33203125" customWidth="1"/>
    <col min="7" max="7" width="15.83203125" customWidth="1"/>
    <col min="8" max="8" width="24.33203125" customWidth="1"/>
    <col min="9" max="10" width="24.6640625" customWidth="1"/>
    <col min="11" max="11" width="24.33203125" customWidth="1"/>
    <col min="12" max="12" width="17.33203125" customWidth="1"/>
    <col min="13" max="13" width="19.83203125" customWidth="1"/>
    <col min="14" max="14" width="17.33203125" customWidth="1"/>
    <col min="15" max="15" width="25.1640625" customWidth="1"/>
    <col min="16" max="16" width="15.83203125" customWidth="1"/>
    <col min="17" max="17" width="22.1640625" customWidth="1"/>
    <col min="18" max="18" width="17.6640625" customWidth="1"/>
    <col min="19" max="19" width="18.83203125" customWidth="1"/>
    <col min="20" max="20" width="17.5" customWidth="1"/>
    <col min="21" max="21" width="12" customWidth="1"/>
    <col min="22" max="22" width="18.33203125" customWidth="1"/>
    <col min="23" max="23" width="13.1640625" customWidth="1"/>
    <col min="26" max="26" width="16.83203125" customWidth="1"/>
    <col min="28" max="28" width="18.83203125" customWidth="1"/>
    <col min="29" max="29" width="12.33203125" customWidth="1"/>
    <col min="30" max="30" width="15.1640625" customWidth="1"/>
    <col min="31" max="31" width="17.33203125" customWidth="1"/>
    <col min="35" max="35" width="16.83203125" customWidth="1"/>
    <col min="37" max="37" width="18.83203125" customWidth="1"/>
    <col min="40" max="40" width="14.33203125" customWidth="1"/>
    <col min="44" max="44" width="14.33203125" customWidth="1"/>
    <col min="46" max="46" width="18.83203125" customWidth="1"/>
    <col min="49" max="49" width="14.33203125" customWidth="1"/>
    <col min="53" max="53" width="14.33203125" customWidth="1"/>
  </cols>
  <sheetData>
    <row r="1" spans="1:17" ht="30" customHeight="1">
      <c r="A1" s="42" t="s">
        <v>175</v>
      </c>
      <c r="B1" s="44" t="s">
        <v>167</v>
      </c>
      <c r="C1" s="44" t="s">
        <v>58</v>
      </c>
      <c r="D1" s="44" t="s">
        <v>119</v>
      </c>
      <c r="E1" s="44" t="s">
        <v>120</v>
      </c>
      <c r="F1" s="44" t="s">
        <v>121</v>
      </c>
      <c r="G1" s="44" t="s">
        <v>122</v>
      </c>
      <c r="H1" s="48" t="s">
        <v>123</v>
      </c>
      <c r="J1" s="65" t="s">
        <v>175</v>
      </c>
      <c r="K1" s="44" t="s">
        <v>167</v>
      </c>
      <c r="L1" s="44" t="s">
        <v>58</v>
      </c>
      <c r="M1" s="44" t="s">
        <v>119</v>
      </c>
      <c r="N1" s="44" t="s">
        <v>120</v>
      </c>
      <c r="O1" s="44" t="s">
        <v>121</v>
      </c>
      <c r="P1" s="44" t="s">
        <v>122</v>
      </c>
      <c r="Q1" s="48" t="s">
        <v>123</v>
      </c>
    </row>
    <row r="2" spans="1:17">
      <c r="A2" s="11" t="s">
        <v>22</v>
      </c>
      <c r="B2" s="4">
        <v>36</v>
      </c>
      <c r="C2" s="4">
        <v>24</v>
      </c>
      <c r="D2" s="4">
        <v>101</v>
      </c>
      <c r="E2" s="31">
        <v>28</v>
      </c>
      <c r="F2" s="31">
        <v>52</v>
      </c>
      <c r="G2" s="31">
        <v>41</v>
      </c>
      <c r="H2" s="6">
        <v>99</v>
      </c>
      <c r="J2" s="11" t="s">
        <v>22</v>
      </c>
      <c r="K2" s="24">
        <v>7.2144288577154311E-2</v>
      </c>
      <c r="L2" s="24">
        <v>4.8096192384769539E-2</v>
      </c>
      <c r="M2" s="24">
        <v>0.20240480961923848</v>
      </c>
      <c r="N2" s="104">
        <v>5.6112224448897796E-2</v>
      </c>
      <c r="O2" s="104">
        <v>0.10420841683366733</v>
      </c>
      <c r="P2" s="104">
        <v>8.2164328657314628E-2</v>
      </c>
      <c r="Q2" s="26">
        <v>0.19839679358717435</v>
      </c>
    </row>
    <row r="3" spans="1:17">
      <c r="A3" s="11" t="s">
        <v>23</v>
      </c>
      <c r="B3" s="4">
        <v>113</v>
      </c>
      <c r="C3" s="4">
        <v>101</v>
      </c>
      <c r="D3" s="4">
        <v>164</v>
      </c>
      <c r="E3" s="31">
        <v>94</v>
      </c>
      <c r="F3" s="31">
        <v>75</v>
      </c>
      <c r="G3" s="31">
        <v>79</v>
      </c>
      <c r="H3" s="6">
        <v>116</v>
      </c>
      <c r="J3" s="11" t="s">
        <v>23</v>
      </c>
      <c r="K3" s="24">
        <v>0.22645290581162325</v>
      </c>
      <c r="L3" s="24">
        <v>0.20240480961923848</v>
      </c>
      <c r="M3" s="24">
        <v>0.32865731462925851</v>
      </c>
      <c r="N3" s="104">
        <v>0.18837675350701402</v>
      </c>
      <c r="O3" s="104">
        <v>0.15030060120240482</v>
      </c>
      <c r="P3" s="104">
        <v>0.15831663326653306</v>
      </c>
      <c r="Q3" s="26">
        <v>0.23246492985971945</v>
      </c>
    </row>
    <row r="4" spans="1:17">
      <c r="A4" s="11" t="s">
        <v>33</v>
      </c>
      <c r="B4" s="4">
        <v>31</v>
      </c>
      <c r="C4" s="4">
        <v>24</v>
      </c>
      <c r="D4" s="4">
        <v>17</v>
      </c>
      <c r="E4" s="31">
        <v>9</v>
      </c>
      <c r="F4" s="31">
        <v>70</v>
      </c>
      <c r="G4" s="31">
        <v>46</v>
      </c>
      <c r="H4" s="6">
        <v>84</v>
      </c>
      <c r="J4" s="11" t="s">
        <v>33</v>
      </c>
      <c r="K4" s="24">
        <v>6.2124248496993988E-2</v>
      </c>
      <c r="L4" s="24">
        <v>4.8096192384769539E-2</v>
      </c>
      <c r="M4" s="24">
        <v>3.406813627254509E-2</v>
      </c>
      <c r="N4" s="104">
        <v>1.8036072144288578E-2</v>
      </c>
      <c r="O4" s="104">
        <v>0.14028056112224449</v>
      </c>
      <c r="P4" s="104">
        <v>9.2184368737474945E-2</v>
      </c>
      <c r="Q4" s="26">
        <v>0.16833667334669339</v>
      </c>
    </row>
    <row r="5" spans="1:17">
      <c r="A5" s="11" t="s">
        <v>39</v>
      </c>
      <c r="B5" s="4">
        <v>18</v>
      </c>
      <c r="C5" s="4">
        <v>14</v>
      </c>
      <c r="D5" s="4">
        <v>45</v>
      </c>
      <c r="E5" s="31">
        <v>6</v>
      </c>
      <c r="F5" s="31">
        <v>17</v>
      </c>
      <c r="G5" s="31">
        <v>20</v>
      </c>
      <c r="H5" s="6">
        <v>66</v>
      </c>
      <c r="J5" s="11" t="s">
        <v>39</v>
      </c>
      <c r="K5" s="24">
        <v>3.6072144288577156E-2</v>
      </c>
      <c r="L5" s="24">
        <v>2.8056112224448898E-2</v>
      </c>
      <c r="M5" s="24">
        <v>9.0180360721442893E-2</v>
      </c>
      <c r="N5" s="104">
        <v>1.2024048096192385E-2</v>
      </c>
      <c r="O5" s="104">
        <v>3.406813627254509E-2</v>
      </c>
      <c r="P5" s="104">
        <v>4.0080160320641281E-2</v>
      </c>
      <c r="Q5" s="26">
        <v>0.13226452905811623</v>
      </c>
    </row>
    <row r="6" spans="1:17" s="5" customFormat="1">
      <c r="A6" s="12" t="s">
        <v>11</v>
      </c>
      <c r="B6" s="5">
        <v>297</v>
      </c>
      <c r="C6" s="5">
        <v>332</v>
      </c>
      <c r="D6" s="5">
        <v>166</v>
      </c>
      <c r="E6" s="114">
        <v>361</v>
      </c>
      <c r="F6" s="114">
        <v>279</v>
      </c>
      <c r="G6" s="114">
        <v>309</v>
      </c>
      <c r="H6" s="13">
        <v>125</v>
      </c>
      <c r="I6" s="11"/>
      <c r="J6" s="12" t="s">
        <v>11</v>
      </c>
      <c r="K6" s="28">
        <v>0.59519038076152309</v>
      </c>
      <c r="L6" s="28">
        <v>0.66533066132264529</v>
      </c>
      <c r="M6" s="28">
        <v>0.33266533066132264</v>
      </c>
      <c r="N6" s="115">
        <v>0.7234468937875751</v>
      </c>
      <c r="O6" s="115">
        <v>0.5591182364729459</v>
      </c>
      <c r="P6" s="115">
        <v>0.61923847695390777</v>
      </c>
      <c r="Q6" s="27">
        <v>0.25050100200400799</v>
      </c>
    </row>
    <row r="7" spans="1:17">
      <c r="K7" s="93">
        <v>499</v>
      </c>
      <c r="L7" s="93">
        <v>499</v>
      </c>
      <c r="M7" s="93">
        <v>499</v>
      </c>
      <c r="N7" s="93">
        <v>499</v>
      </c>
      <c r="O7" s="93">
        <v>499</v>
      </c>
      <c r="P7" s="93">
        <v>499</v>
      </c>
      <c r="Q7" s="93">
        <v>499</v>
      </c>
    </row>
    <row r="9" spans="1:17">
      <c r="A9" s="53" t="s">
        <v>124</v>
      </c>
      <c r="B9" s="45"/>
      <c r="C9" s="64"/>
    </row>
    <row r="10" spans="1:17">
      <c r="A10" s="11" t="s">
        <v>24</v>
      </c>
      <c r="B10" s="15">
        <v>42</v>
      </c>
      <c r="C10" s="26">
        <v>8.4168336673346694E-2</v>
      </c>
      <c r="D10" s="29"/>
    </row>
    <row r="11" spans="1:17">
      <c r="A11" s="11" t="s">
        <v>12</v>
      </c>
      <c r="B11" s="15">
        <v>395</v>
      </c>
      <c r="C11" s="26">
        <v>0.79158316633266534</v>
      </c>
      <c r="D11" s="29"/>
    </row>
    <row r="12" spans="1:17">
      <c r="A12" s="11" t="s">
        <v>10</v>
      </c>
      <c r="B12" s="15">
        <v>62</v>
      </c>
      <c r="C12" s="26">
        <v>0.12424849699398798</v>
      </c>
      <c r="D12" s="29"/>
    </row>
    <row r="13" spans="1:17">
      <c r="A13" s="3"/>
      <c r="B13" s="3"/>
      <c r="C13" s="22"/>
    </row>
    <row r="14" spans="1:17">
      <c r="C14" s="19"/>
    </row>
    <row r="15" spans="1:17">
      <c r="A15" s="53" t="s">
        <v>6</v>
      </c>
      <c r="B15" s="45"/>
      <c r="C15" s="64"/>
    </row>
    <row r="16" spans="1:17">
      <c r="A16" s="11" t="s">
        <v>24</v>
      </c>
      <c r="B16" s="15">
        <v>45</v>
      </c>
      <c r="C16" s="26">
        <v>9.1093117408906882E-2</v>
      </c>
    </row>
    <row r="17" spans="1:53">
      <c r="A17" s="11" t="s">
        <v>12</v>
      </c>
      <c r="B17" s="15">
        <v>389</v>
      </c>
      <c r="C17" s="26">
        <v>0.78744939271255066</v>
      </c>
    </row>
    <row r="18" spans="1:53">
      <c r="A18" s="12" t="s">
        <v>10</v>
      </c>
      <c r="B18" s="37">
        <v>60</v>
      </c>
      <c r="C18" s="27">
        <v>0.1214574898785425</v>
      </c>
    </row>
    <row r="19" spans="1:53">
      <c r="C19" s="19"/>
    </row>
    <row r="21" spans="1:53">
      <c r="A21" s="1" t="s">
        <v>176</v>
      </c>
    </row>
    <row r="22" spans="1:53" ht="60">
      <c r="A22" s="42" t="s">
        <v>8</v>
      </c>
      <c r="B22" s="44" t="s">
        <v>167</v>
      </c>
      <c r="C22" s="44" t="s">
        <v>58</v>
      </c>
      <c r="D22" s="44" t="s">
        <v>119</v>
      </c>
      <c r="E22" s="44" t="s">
        <v>120</v>
      </c>
      <c r="F22" s="44" t="s">
        <v>121</v>
      </c>
      <c r="G22" s="44" t="s">
        <v>122</v>
      </c>
      <c r="H22" s="48" t="s">
        <v>123</v>
      </c>
      <c r="J22" s="65" t="s">
        <v>166</v>
      </c>
      <c r="K22" s="44" t="s">
        <v>167</v>
      </c>
      <c r="L22" s="44" t="s">
        <v>58</v>
      </c>
      <c r="M22" s="44" t="s">
        <v>119</v>
      </c>
      <c r="N22" s="44" t="s">
        <v>120</v>
      </c>
      <c r="O22" s="44" t="s">
        <v>121</v>
      </c>
      <c r="P22" s="44" t="s">
        <v>122</v>
      </c>
      <c r="Q22" s="48" t="s">
        <v>123</v>
      </c>
      <c r="S22" s="65" t="s">
        <v>26</v>
      </c>
      <c r="T22" s="44" t="s">
        <v>167</v>
      </c>
      <c r="U22" s="44" t="s">
        <v>58</v>
      </c>
      <c r="V22" s="44" t="s">
        <v>119</v>
      </c>
      <c r="W22" s="44" t="s">
        <v>120</v>
      </c>
      <c r="X22" s="44" t="s">
        <v>121</v>
      </c>
      <c r="Y22" s="44" t="s">
        <v>122</v>
      </c>
      <c r="Z22" s="48" t="s">
        <v>123</v>
      </c>
      <c r="AB22" s="42" t="s">
        <v>27</v>
      </c>
      <c r="AC22" s="44" t="s">
        <v>167</v>
      </c>
      <c r="AD22" s="44" t="s">
        <v>58</v>
      </c>
      <c r="AE22" s="44" t="s">
        <v>119</v>
      </c>
      <c r="AF22" s="44" t="s">
        <v>120</v>
      </c>
      <c r="AG22" s="44" t="s">
        <v>121</v>
      </c>
      <c r="AH22" s="44" t="s">
        <v>122</v>
      </c>
      <c r="AI22" s="48" t="s">
        <v>123</v>
      </c>
      <c r="AK22" s="42" t="s">
        <v>18</v>
      </c>
      <c r="AL22" s="44" t="s">
        <v>167</v>
      </c>
      <c r="AM22" s="44" t="s">
        <v>58</v>
      </c>
      <c r="AN22" s="44" t="s">
        <v>119</v>
      </c>
      <c r="AO22" s="44" t="s">
        <v>120</v>
      </c>
      <c r="AP22" s="44" t="s">
        <v>121</v>
      </c>
      <c r="AQ22" s="44" t="s">
        <v>122</v>
      </c>
      <c r="AR22" s="48" t="s">
        <v>123</v>
      </c>
      <c r="AT22" s="42" t="s">
        <v>35</v>
      </c>
      <c r="AU22" s="44" t="s">
        <v>167</v>
      </c>
      <c r="AV22" s="44" t="s">
        <v>58</v>
      </c>
      <c r="AW22" s="44" t="s">
        <v>119</v>
      </c>
      <c r="AX22" s="44" t="s">
        <v>120</v>
      </c>
      <c r="AY22" s="44" t="s">
        <v>121</v>
      </c>
      <c r="AZ22" s="44" t="s">
        <v>122</v>
      </c>
      <c r="BA22" s="48" t="s">
        <v>123</v>
      </c>
    </row>
    <row r="23" spans="1:53">
      <c r="A23" s="11" t="s">
        <v>11</v>
      </c>
      <c r="B23" s="4">
        <v>98</v>
      </c>
      <c r="C23" s="4">
        <v>107</v>
      </c>
      <c r="D23" s="4">
        <v>41</v>
      </c>
      <c r="E23" s="4">
        <v>111</v>
      </c>
      <c r="F23" s="4">
        <v>94</v>
      </c>
      <c r="G23" s="4">
        <v>95</v>
      </c>
      <c r="H23" s="6">
        <v>56</v>
      </c>
      <c r="J23" s="11" t="s">
        <v>11</v>
      </c>
      <c r="K23" s="4">
        <v>25</v>
      </c>
      <c r="L23" s="4">
        <v>21</v>
      </c>
      <c r="M23" s="4">
        <v>20</v>
      </c>
      <c r="N23" s="4">
        <v>44</v>
      </c>
      <c r="O23" s="4">
        <v>34</v>
      </c>
      <c r="P23" s="4">
        <v>34</v>
      </c>
      <c r="Q23" s="6">
        <v>10</v>
      </c>
      <c r="S23" s="11" t="s">
        <v>11</v>
      </c>
      <c r="T23" s="4">
        <v>4</v>
      </c>
      <c r="U23" s="4">
        <v>6</v>
      </c>
      <c r="V23" s="4">
        <v>7</v>
      </c>
      <c r="W23" s="4">
        <v>8</v>
      </c>
      <c r="X23" s="4">
        <v>9</v>
      </c>
      <c r="Y23" s="4">
        <v>8</v>
      </c>
      <c r="Z23" s="6">
        <v>2</v>
      </c>
      <c r="AB23" s="11" t="s">
        <v>11</v>
      </c>
      <c r="AC23" s="4">
        <v>22</v>
      </c>
      <c r="AD23" s="4">
        <v>41</v>
      </c>
      <c r="AE23" s="4">
        <v>13</v>
      </c>
      <c r="AF23" s="4">
        <v>44</v>
      </c>
      <c r="AG23" s="4">
        <v>34</v>
      </c>
      <c r="AH23" s="4">
        <v>47</v>
      </c>
      <c r="AI23" s="6">
        <v>14</v>
      </c>
      <c r="AK23" s="11" t="s">
        <v>11</v>
      </c>
      <c r="AL23" s="4">
        <v>105</v>
      </c>
      <c r="AM23" s="4">
        <v>125</v>
      </c>
      <c r="AN23" s="4">
        <v>50</v>
      </c>
      <c r="AO23" s="4">
        <v>106</v>
      </c>
      <c r="AP23" s="4">
        <v>68</v>
      </c>
      <c r="AQ23" s="4">
        <v>80</v>
      </c>
      <c r="AR23" s="6">
        <v>26</v>
      </c>
      <c r="AT23" s="11" t="s">
        <v>11</v>
      </c>
      <c r="AU23" s="4">
        <v>43</v>
      </c>
      <c r="AV23" s="4">
        <v>32</v>
      </c>
      <c r="AW23" s="4">
        <v>35</v>
      </c>
      <c r="AX23" s="4">
        <v>48</v>
      </c>
      <c r="AY23" s="4">
        <v>40</v>
      </c>
      <c r="AZ23" s="4">
        <v>45</v>
      </c>
      <c r="BA23" s="6">
        <v>17</v>
      </c>
    </row>
    <row r="24" spans="1:53">
      <c r="A24" s="11" t="s">
        <v>22</v>
      </c>
      <c r="B24" s="4">
        <v>8</v>
      </c>
      <c r="C24" s="4">
        <v>5</v>
      </c>
      <c r="D24" s="4">
        <v>35</v>
      </c>
      <c r="E24" s="4">
        <v>4</v>
      </c>
      <c r="F24" s="4">
        <v>16</v>
      </c>
      <c r="G24" s="4">
        <v>14</v>
      </c>
      <c r="H24" s="6">
        <v>27</v>
      </c>
      <c r="J24" s="11" t="s">
        <v>22</v>
      </c>
      <c r="K24" s="4">
        <v>8</v>
      </c>
      <c r="L24" s="4">
        <v>3</v>
      </c>
      <c r="M24" s="4">
        <v>7</v>
      </c>
      <c r="N24" s="4">
        <v>3</v>
      </c>
      <c r="O24" s="4">
        <v>6</v>
      </c>
      <c r="P24" s="4">
        <v>4</v>
      </c>
      <c r="Q24" s="6">
        <v>14</v>
      </c>
      <c r="S24" s="11" t="s">
        <v>22</v>
      </c>
      <c r="T24" s="4">
        <v>4</v>
      </c>
      <c r="U24" s="4">
        <v>4</v>
      </c>
      <c r="V24" s="4">
        <v>5</v>
      </c>
      <c r="W24" s="4">
        <v>0</v>
      </c>
      <c r="X24" s="4">
        <v>2</v>
      </c>
      <c r="Y24" s="4">
        <v>1</v>
      </c>
      <c r="Z24" s="6">
        <v>7</v>
      </c>
      <c r="AB24" s="11" t="s">
        <v>22</v>
      </c>
      <c r="AC24" s="4">
        <v>7</v>
      </c>
      <c r="AD24" s="4">
        <v>5</v>
      </c>
      <c r="AE24" s="4">
        <v>17</v>
      </c>
      <c r="AF24" s="4">
        <v>8</v>
      </c>
      <c r="AG24" s="4">
        <v>6</v>
      </c>
      <c r="AH24" s="4">
        <v>2</v>
      </c>
      <c r="AI24" s="6">
        <v>7</v>
      </c>
      <c r="AK24" s="11" t="s">
        <v>22</v>
      </c>
      <c r="AL24" s="4">
        <v>4</v>
      </c>
      <c r="AM24" s="4">
        <v>2</v>
      </c>
      <c r="AN24" s="4">
        <v>32</v>
      </c>
      <c r="AO24" s="4">
        <v>8</v>
      </c>
      <c r="AP24" s="4">
        <v>16</v>
      </c>
      <c r="AQ24" s="4">
        <v>16</v>
      </c>
      <c r="AR24" s="6">
        <v>33</v>
      </c>
      <c r="AT24" s="11" t="s">
        <v>22</v>
      </c>
      <c r="AU24" s="4">
        <v>5</v>
      </c>
      <c r="AV24" s="4">
        <v>5</v>
      </c>
      <c r="AW24" s="4">
        <v>5</v>
      </c>
      <c r="AX24" s="4">
        <v>5</v>
      </c>
      <c r="AY24" s="4">
        <v>6</v>
      </c>
      <c r="AZ24" s="4">
        <v>4</v>
      </c>
      <c r="BA24" s="6">
        <v>11</v>
      </c>
    </row>
    <row r="25" spans="1:53">
      <c r="A25" s="11" t="s">
        <v>23</v>
      </c>
      <c r="B25" s="4">
        <v>33</v>
      </c>
      <c r="C25" s="4">
        <v>26</v>
      </c>
      <c r="D25" s="4">
        <v>47</v>
      </c>
      <c r="E25" s="4">
        <v>24</v>
      </c>
      <c r="F25" s="4">
        <v>14</v>
      </c>
      <c r="G25" s="4">
        <v>23</v>
      </c>
      <c r="H25" s="6">
        <v>40</v>
      </c>
      <c r="J25" s="11" t="s">
        <v>23</v>
      </c>
      <c r="K25" s="4">
        <v>11</v>
      </c>
      <c r="L25" s="4">
        <v>23</v>
      </c>
      <c r="M25" s="4">
        <v>25</v>
      </c>
      <c r="N25" s="4">
        <v>13</v>
      </c>
      <c r="O25" s="4">
        <v>11</v>
      </c>
      <c r="P25" s="4">
        <v>13</v>
      </c>
      <c r="Q25" s="6">
        <v>15</v>
      </c>
      <c r="S25" s="11" t="s">
        <v>23</v>
      </c>
      <c r="T25" s="4">
        <v>6</v>
      </c>
      <c r="U25" s="4">
        <v>6</v>
      </c>
      <c r="V25" s="4">
        <v>3</v>
      </c>
      <c r="W25" s="4">
        <v>5</v>
      </c>
      <c r="X25" s="4">
        <v>3</v>
      </c>
      <c r="Y25" s="4">
        <v>6</v>
      </c>
      <c r="Z25" s="6">
        <v>1</v>
      </c>
      <c r="AB25" s="11" t="s">
        <v>23</v>
      </c>
      <c r="AC25" s="4">
        <v>30</v>
      </c>
      <c r="AD25" s="4">
        <v>19</v>
      </c>
      <c r="AE25" s="4">
        <v>23</v>
      </c>
      <c r="AF25" s="4">
        <v>16</v>
      </c>
      <c r="AG25" s="4">
        <v>14</v>
      </c>
      <c r="AH25" s="4">
        <v>10</v>
      </c>
      <c r="AI25" s="6">
        <v>17</v>
      </c>
      <c r="AK25" s="11" t="s">
        <v>23</v>
      </c>
      <c r="AL25" s="4">
        <v>29</v>
      </c>
      <c r="AM25" s="4">
        <v>14</v>
      </c>
      <c r="AN25" s="4">
        <v>49</v>
      </c>
      <c r="AO25" s="4">
        <v>27</v>
      </c>
      <c r="AP25" s="4">
        <v>27</v>
      </c>
      <c r="AQ25" s="4">
        <v>19</v>
      </c>
      <c r="AR25" s="6">
        <v>32</v>
      </c>
      <c r="AT25" s="11" t="s">
        <v>23</v>
      </c>
      <c r="AU25" s="4">
        <v>4</v>
      </c>
      <c r="AV25" s="4">
        <v>13</v>
      </c>
      <c r="AW25" s="4">
        <v>17</v>
      </c>
      <c r="AX25" s="4">
        <v>9</v>
      </c>
      <c r="AY25" s="4">
        <v>6</v>
      </c>
      <c r="AZ25" s="4">
        <v>8</v>
      </c>
      <c r="BA25" s="6">
        <v>11</v>
      </c>
    </row>
    <row r="26" spans="1:53">
      <c r="A26" s="11" t="s">
        <v>39</v>
      </c>
      <c r="B26" s="4">
        <v>1</v>
      </c>
      <c r="C26" s="4">
        <v>2</v>
      </c>
      <c r="D26" s="4">
        <v>14</v>
      </c>
      <c r="E26" s="4">
        <v>1</v>
      </c>
      <c r="F26" s="4">
        <v>3</v>
      </c>
      <c r="G26" s="4">
        <v>4</v>
      </c>
      <c r="H26" s="6">
        <v>13</v>
      </c>
      <c r="J26" s="11" t="s">
        <v>39</v>
      </c>
      <c r="K26" s="4">
        <v>7</v>
      </c>
      <c r="L26" s="4">
        <v>4</v>
      </c>
      <c r="M26" s="4">
        <v>6</v>
      </c>
      <c r="N26" s="4">
        <v>1</v>
      </c>
      <c r="O26" s="4">
        <v>1</v>
      </c>
      <c r="P26" s="4">
        <v>3</v>
      </c>
      <c r="Q26" s="6">
        <v>12</v>
      </c>
      <c r="S26" s="11" t="s">
        <v>39</v>
      </c>
      <c r="T26" s="4">
        <v>0</v>
      </c>
      <c r="U26" s="4">
        <v>0</v>
      </c>
      <c r="V26" s="4">
        <v>1</v>
      </c>
      <c r="W26" s="4">
        <v>2</v>
      </c>
      <c r="X26" s="4">
        <v>0</v>
      </c>
      <c r="Y26" s="4">
        <v>0</v>
      </c>
      <c r="Z26" s="6">
        <v>4</v>
      </c>
      <c r="AB26" s="11" t="s">
        <v>39</v>
      </c>
      <c r="AC26" s="4">
        <v>4</v>
      </c>
      <c r="AD26" s="4">
        <v>4</v>
      </c>
      <c r="AE26" s="4">
        <v>11</v>
      </c>
      <c r="AF26" s="4">
        <v>0</v>
      </c>
      <c r="AG26" s="4">
        <v>3</v>
      </c>
      <c r="AH26" s="4">
        <v>3</v>
      </c>
      <c r="AI26" s="6">
        <v>6</v>
      </c>
      <c r="AK26" s="11" t="s">
        <v>39</v>
      </c>
      <c r="AL26" s="4">
        <v>3</v>
      </c>
      <c r="AM26" s="4">
        <v>0</v>
      </c>
      <c r="AN26" s="4">
        <v>11</v>
      </c>
      <c r="AO26" s="4">
        <v>2</v>
      </c>
      <c r="AP26" s="4">
        <v>10</v>
      </c>
      <c r="AQ26" s="4">
        <v>8</v>
      </c>
      <c r="AR26" s="6">
        <v>24</v>
      </c>
      <c r="AT26" s="11" t="s">
        <v>39</v>
      </c>
      <c r="AU26" s="4">
        <v>3</v>
      </c>
      <c r="AV26" s="4">
        <v>4</v>
      </c>
      <c r="AW26" s="4">
        <v>2</v>
      </c>
      <c r="AX26" s="4">
        <v>0</v>
      </c>
      <c r="AY26" s="4">
        <v>0</v>
      </c>
      <c r="AZ26" s="4">
        <v>2</v>
      </c>
      <c r="BA26" s="6">
        <v>7</v>
      </c>
    </row>
    <row r="27" spans="1:53" s="4" customFormat="1">
      <c r="A27" s="12" t="s">
        <v>33</v>
      </c>
      <c r="B27" s="5">
        <v>1</v>
      </c>
      <c r="C27" s="5">
        <v>2</v>
      </c>
      <c r="D27" s="5">
        <v>3</v>
      </c>
      <c r="E27" s="5">
        <v>2</v>
      </c>
      <c r="F27" s="5">
        <v>13</v>
      </c>
      <c r="G27" s="5">
        <v>5</v>
      </c>
      <c r="H27" s="13">
        <v>5</v>
      </c>
      <c r="I27" s="11"/>
      <c r="J27" s="12" t="s">
        <v>33</v>
      </c>
      <c r="K27" s="5">
        <v>10</v>
      </c>
      <c r="L27" s="5">
        <v>10</v>
      </c>
      <c r="M27" s="5">
        <v>3</v>
      </c>
      <c r="N27" s="5">
        <v>1</v>
      </c>
      <c r="O27" s="5">
        <v>8</v>
      </c>
      <c r="P27" s="5">
        <v>6</v>
      </c>
      <c r="Q27" s="13">
        <v>9</v>
      </c>
      <c r="R27" s="11"/>
      <c r="S27" s="12" t="s">
        <v>33</v>
      </c>
      <c r="T27" s="5">
        <v>3</v>
      </c>
      <c r="U27" s="5">
        <v>1</v>
      </c>
      <c r="V27" s="5">
        <v>1</v>
      </c>
      <c r="W27" s="5">
        <v>2</v>
      </c>
      <c r="X27" s="5">
        <v>3</v>
      </c>
      <c r="Y27" s="5">
        <v>2</v>
      </c>
      <c r="Z27" s="13">
        <v>3</v>
      </c>
      <c r="AA27" s="11"/>
      <c r="AB27" s="12" t="s">
        <v>33</v>
      </c>
      <c r="AC27" s="5">
        <v>5</v>
      </c>
      <c r="AD27" s="5">
        <v>1</v>
      </c>
      <c r="AE27" s="5">
        <v>4</v>
      </c>
      <c r="AF27" s="5">
        <v>2</v>
      </c>
      <c r="AG27" s="5">
        <v>12</v>
      </c>
      <c r="AH27" s="5">
        <v>7</v>
      </c>
      <c r="AI27" s="13">
        <v>22</v>
      </c>
      <c r="AJ27" s="11"/>
      <c r="AK27" s="12" t="s">
        <v>33</v>
      </c>
      <c r="AL27" s="5">
        <v>4</v>
      </c>
      <c r="AM27" s="5">
        <v>4</v>
      </c>
      <c r="AN27" s="5">
        <v>2</v>
      </c>
      <c r="AO27" s="5">
        <v>1</v>
      </c>
      <c r="AP27" s="5">
        <v>24</v>
      </c>
      <c r="AQ27" s="5">
        <v>22</v>
      </c>
      <c r="AR27" s="13">
        <v>29</v>
      </c>
      <c r="AS27" s="11"/>
      <c r="AT27" s="12" t="s">
        <v>33</v>
      </c>
      <c r="AU27" s="5">
        <v>8</v>
      </c>
      <c r="AV27" s="5">
        <v>6</v>
      </c>
      <c r="AW27" s="5">
        <v>4</v>
      </c>
      <c r="AX27" s="5">
        <v>1</v>
      </c>
      <c r="AY27" s="5">
        <v>10</v>
      </c>
      <c r="AZ27" s="5">
        <v>4</v>
      </c>
      <c r="BA27" s="13">
        <v>16</v>
      </c>
    </row>
    <row r="30" spans="1:53" ht="60">
      <c r="A30" s="42" t="s">
        <v>8</v>
      </c>
      <c r="B30" s="44" t="s">
        <v>167</v>
      </c>
      <c r="C30" s="44" t="s">
        <v>58</v>
      </c>
      <c r="D30" s="44" t="s">
        <v>119</v>
      </c>
      <c r="E30" s="44" t="s">
        <v>120</v>
      </c>
      <c r="F30" s="44" t="s">
        <v>121</v>
      </c>
      <c r="G30" s="44" t="s">
        <v>122</v>
      </c>
      <c r="H30" s="48" t="s">
        <v>123</v>
      </c>
      <c r="J30" s="65" t="s">
        <v>166</v>
      </c>
      <c r="K30" s="44" t="s">
        <v>167</v>
      </c>
      <c r="L30" s="44" t="s">
        <v>58</v>
      </c>
      <c r="M30" s="44" t="s">
        <v>119</v>
      </c>
      <c r="N30" s="44" t="s">
        <v>120</v>
      </c>
      <c r="O30" s="44" t="s">
        <v>121</v>
      </c>
      <c r="P30" s="44" t="s">
        <v>122</v>
      </c>
      <c r="Q30" s="48" t="s">
        <v>123</v>
      </c>
      <c r="S30" s="65" t="s">
        <v>26</v>
      </c>
      <c r="T30" s="44" t="s">
        <v>167</v>
      </c>
      <c r="U30" s="44" t="s">
        <v>58</v>
      </c>
      <c r="V30" s="44" t="s">
        <v>119</v>
      </c>
      <c r="W30" s="44" t="s">
        <v>120</v>
      </c>
      <c r="X30" s="44" t="s">
        <v>121</v>
      </c>
      <c r="Y30" s="44" t="s">
        <v>122</v>
      </c>
      <c r="Z30" s="48" t="s">
        <v>123</v>
      </c>
      <c r="AB30" s="42" t="s">
        <v>27</v>
      </c>
      <c r="AC30" s="44" t="s">
        <v>167</v>
      </c>
      <c r="AD30" s="44" t="s">
        <v>58</v>
      </c>
      <c r="AE30" s="44" t="s">
        <v>119</v>
      </c>
      <c r="AF30" s="44" t="s">
        <v>120</v>
      </c>
      <c r="AG30" s="44" t="s">
        <v>121</v>
      </c>
      <c r="AH30" s="44" t="s">
        <v>122</v>
      </c>
      <c r="AI30" s="48" t="s">
        <v>123</v>
      </c>
      <c r="AK30" s="42" t="s">
        <v>18</v>
      </c>
      <c r="AL30" s="44" t="s">
        <v>167</v>
      </c>
      <c r="AM30" s="44" t="s">
        <v>58</v>
      </c>
      <c r="AN30" s="44" t="s">
        <v>119</v>
      </c>
      <c r="AO30" s="44" t="s">
        <v>120</v>
      </c>
      <c r="AP30" s="44" t="s">
        <v>121</v>
      </c>
      <c r="AQ30" s="44" t="s">
        <v>122</v>
      </c>
      <c r="AR30" s="48" t="s">
        <v>123</v>
      </c>
      <c r="AT30" s="42" t="s">
        <v>35</v>
      </c>
      <c r="AU30" s="44" t="s">
        <v>167</v>
      </c>
      <c r="AV30" s="44" t="s">
        <v>58</v>
      </c>
      <c r="AW30" s="44" t="s">
        <v>119</v>
      </c>
      <c r="AX30" s="44" t="s">
        <v>120</v>
      </c>
      <c r="AY30" s="44" t="s">
        <v>121</v>
      </c>
      <c r="AZ30" s="44" t="s">
        <v>122</v>
      </c>
      <c r="BA30" s="48" t="s">
        <v>123</v>
      </c>
    </row>
    <row r="31" spans="1:53">
      <c r="A31" s="23" t="s">
        <v>11</v>
      </c>
      <c r="B31" s="24">
        <v>0.69503546099290781</v>
      </c>
      <c r="C31" s="24">
        <v>0.75352112676056338</v>
      </c>
      <c r="D31" s="24">
        <v>0.29285714285714287</v>
      </c>
      <c r="E31" s="24">
        <v>0.78169014084507038</v>
      </c>
      <c r="F31" s="24">
        <v>0.67142857142857137</v>
      </c>
      <c r="G31" s="24">
        <v>0.67375886524822692</v>
      </c>
      <c r="H31" s="26">
        <v>0.3971631205673759</v>
      </c>
      <c r="I31" s="19"/>
      <c r="J31" s="23" t="s">
        <v>11</v>
      </c>
      <c r="K31" s="24">
        <v>0.4098360655737705</v>
      </c>
      <c r="L31" s="24">
        <v>0.34426229508196721</v>
      </c>
      <c r="M31" s="24">
        <v>0.32786885245901637</v>
      </c>
      <c r="N31" s="24">
        <v>0.70967741935483875</v>
      </c>
      <c r="O31" s="24">
        <v>0.56666666666666665</v>
      </c>
      <c r="P31" s="24">
        <v>0.56666666666666665</v>
      </c>
      <c r="Q31" s="26">
        <v>0.16666666666666666</v>
      </c>
      <c r="R31" s="19"/>
      <c r="S31" s="23" t="s">
        <v>11</v>
      </c>
      <c r="T31" s="24">
        <v>0.23529411764705882</v>
      </c>
      <c r="U31" s="24">
        <v>0.35294117647058826</v>
      </c>
      <c r="V31" s="24">
        <v>0.41176470588235292</v>
      </c>
      <c r="W31" s="24">
        <v>0.47058823529411764</v>
      </c>
      <c r="X31" s="24">
        <v>0.52941176470588236</v>
      </c>
      <c r="Y31" s="24">
        <v>0.47058823529411764</v>
      </c>
      <c r="Z31" s="26">
        <v>0.11764705882352941</v>
      </c>
      <c r="AA31" s="19"/>
      <c r="AB31" s="23" t="s">
        <v>11</v>
      </c>
      <c r="AC31" s="24">
        <v>0.3235294117647059</v>
      </c>
      <c r="AD31" s="24">
        <v>0.58571428571428574</v>
      </c>
      <c r="AE31" s="24">
        <v>0.19117647058823528</v>
      </c>
      <c r="AF31" s="24">
        <v>0.62857142857142856</v>
      </c>
      <c r="AG31" s="24">
        <v>0.49275362318840582</v>
      </c>
      <c r="AH31" s="24">
        <v>0.6811594202898551</v>
      </c>
      <c r="AI31" s="26">
        <v>0.21212121212121213</v>
      </c>
      <c r="AJ31" s="19"/>
      <c r="AK31" s="23" t="s">
        <v>11</v>
      </c>
      <c r="AL31" s="24">
        <v>0.72413793103448276</v>
      </c>
      <c r="AM31" s="24">
        <v>0.86206896551724133</v>
      </c>
      <c r="AN31" s="24">
        <v>0.34722222222222221</v>
      </c>
      <c r="AO31" s="24">
        <v>0.73611111111111116</v>
      </c>
      <c r="AP31" s="24">
        <v>0.4689655172413793</v>
      </c>
      <c r="AQ31" s="24">
        <v>0.55172413793103448</v>
      </c>
      <c r="AR31" s="26">
        <v>0.18055555555555555</v>
      </c>
      <c r="AS31" s="19"/>
      <c r="AT31" s="23" t="s">
        <v>11</v>
      </c>
      <c r="AU31" s="24">
        <v>0.68253968253968256</v>
      </c>
      <c r="AV31" s="24">
        <v>0.53333333333333333</v>
      </c>
      <c r="AW31" s="24">
        <v>0.55555555555555558</v>
      </c>
      <c r="AX31" s="24">
        <v>0.76190476190476186</v>
      </c>
      <c r="AY31" s="24">
        <v>0.64516129032258063</v>
      </c>
      <c r="AZ31" s="24">
        <v>0.7142857142857143</v>
      </c>
      <c r="BA31" s="26">
        <v>0.27419354838709675</v>
      </c>
    </row>
    <row r="32" spans="1:53">
      <c r="A32" s="23" t="s">
        <v>22</v>
      </c>
      <c r="B32" s="24">
        <v>5.6737588652482268E-2</v>
      </c>
      <c r="C32" s="24">
        <v>3.5211267605633804E-2</v>
      </c>
      <c r="D32" s="24">
        <v>0.25</v>
      </c>
      <c r="E32" s="24">
        <v>2.8169014084507043E-2</v>
      </c>
      <c r="F32" s="24">
        <v>0.11428571428571428</v>
      </c>
      <c r="G32" s="24">
        <v>9.9290780141843976E-2</v>
      </c>
      <c r="H32" s="26">
        <v>0.19148936170212766</v>
      </c>
      <c r="I32" s="19"/>
      <c r="J32" s="23" t="s">
        <v>22</v>
      </c>
      <c r="K32" s="24">
        <v>0.13114754098360656</v>
      </c>
      <c r="L32" s="24">
        <v>4.9180327868852458E-2</v>
      </c>
      <c r="M32" s="24">
        <v>0.11475409836065574</v>
      </c>
      <c r="N32" s="24">
        <v>4.8387096774193547E-2</v>
      </c>
      <c r="O32" s="24">
        <v>0.1</v>
      </c>
      <c r="P32" s="24">
        <v>6.6666666666666666E-2</v>
      </c>
      <c r="Q32" s="26">
        <v>0.23333333333333334</v>
      </c>
      <c r="R32" s="19"/>
      <c r="S32" s="23" t="s">
        <v>22</v>
      </c>
      <c r="T32" s="24">
        <v>0.23529411764705882</v>
      </c>
      <c r="U32" s="24">
        <v>0.23529411764705882</v>
      </c>
      <c r="V32" s="24">
        <v>0.29411764705882354</v>
      </c>
      <c r="W32" s="24">
        <v>0</v>
      </c>
      <c r="X32" s="24">
        <v>0.11764705882352941</v>
      </c>
      <c r="Y32" s="24">
        <v>5.8823529411764705E-2</v>
      </c>
      <c r="Z32" s="26">
        <v>0.41176470588235292</v>
      </c>
      <c r="AA32" s="19"/>
      <c r="AB32" s="23" t="s">
        <v>22</v>
      </c>
      <c r="AC32" s="24">
        <v>0.10294117647058823</v>
      </c>
      <c r="AD32" s="24">
        <v>7.1428571428571425E-2</v>
      </c>
      <c r="AE32" s="24">
        <v>0.25</v>
      </c>
      <c r="AF32" s="24">
        <v>0.11428571428571428</v>
      </c>
      <c r="AG32" s="24">
        <v>8.6956521739130432E-2</v>
      </c>
      <c r="AH32" s="24">
        <v>2.8985507246376812E-2</v>
      </c>
      <c r="AI32" s="26">
        <v>0.10606060606060606</v>
      </c>
      <c r="AJ32" s="19"/>
      <c r="AK32" s="23" t="s">
        <v>22</v>
      </c>
      <c r="AL32" s="24">
        <v>2.7586206896551724E-2</v>
      </c>
      <c r="AM32" s="24">
        <v>1.3793103448275862E-2</v>
      </c>
      <c r="AN32" s="24">
        <v>0.22222222222222221</v>
      </c>
      <c r="AO32" s="24">
        <v>5.5555555555555552E-2</v>
      </c>
      <c r="AP32" s="24">
        <v>0.1103448275862069</v>
      </c>
      <c r="AQ32" s="24">
        <v>0.1103448275862069</v>
      </c>
      <c r="AR32" s="26">
        <v>0.22916666666666666</v>
      </c>
      <c r="AS32" s="19"/>
      <c r="AT32" s="23" t="s">
        <v>22</v>
      </c>
      <c r="AU32" s="24">
        <v>7.9365079365079361E-2</v>
      </c>
      <c r="AV32" s="24">
        <v>8.3333333333333329E-2</v>
      </c>
      <c r="AW32" s="24">
        <v>7.9365079365079361E-2</v>
      </c>
      <c r="AX32" s="24">
        <v>7.9365079365079361E-2</v>
      </c>
      <c r="AY32" s="24">
        <v>9.6774193548387094E-2</v>
      </c>
      <c r="AZ32" s="24">
        <v>6.3492063492063489E-2</v>
      </c>
      <c r="BA32" s="26">
        <v>0.17741935483870969</v>
      </c>
    </row>
    <row r="33" spans="1:53">
      <c r="A33" s="23" t="s">
        <v>23</v>
      </c>
      <c r="B33" s="24">
        <v>0.23404255319148937</v>
      </c>
      <c r="C33" s="24">
        <v>0.18309859154929578</v>
      </c>
      <c r="D33" s="24">
        <v>0.33571428571428569</v>
      </c>
      <c r="E33" s="24">
        <v>0.16901408450704225</v>
      </c>
      <c r="F33" s="24">
        <v>0.1</v>
      </c>
      <c r="G33" s="24">
        <v>0.16312056737588654</v>
      </c>
      <c r="H33" s="26">
        <v>0.28368794326241137</v>
      </c>
      <c r="I33" s="19"/>
      <c r="J33" s="23" t="s">
        <v>23</v>
      </c>
      <c r="K33" s="24">
        <v>0.18032786885245902</v>
      </c>
      <c r="L33" s="24">
        <v>0.37704918032786883</v>
      </c>
      <c r="M33" s="24">
        <v>0.4098360655737705</v>
      </c>
      <c r="N33" s="24">
        <v>0.20967741935483872</v>
      </c>
      <c r="O33" s="24">
        <v>0.18333333333333332</v>
      </c>
      <c r="P33" s="24">
        <v>0.21666666666666667</v>
      </c>
      <c r="Q33" s="26">
        <v>0.25</v>
      </c>
      <c r="R33" s="19"/>
      <c r="S33" s="23" t="s">
        <v>23</v>
      </c>
      <c r="T33" s="24">
        <v>0.35294117647058826</v>
      </c>
      <c r="U33" s="24">
        <v>0.35294117647058826</v>
      </c>
      <c r="V33" s="24">
        <v>0.17647058823529413</v>
      </c>
      <c r="W33" s="24">
        <v>0.29411764705882354</v>
      </c>
      <c r="X33" s="24">
        <v>0.17647058823529413</v>
      </c>
      <c r="Y33" s="24">
        <v>0.35294117647058826</v>
      </c>
      <c r="Z33" s="26">
        <v>5.8823529411764705E-2</v>
      </c>
      <c r="AA33" s="19"/>
      <c r="AB33" s="23" t="s">
        <v>23</v>
      </c>
      <c r="AC33" s="24">
        <v>0.44117647058823528</v>
      </c>
      <c r="AD33" s="24">
        <v>0.27142857142857141</v>
      </c>
      <c r="AE33" s="24">
        <v>0.33823529411764708</v>
      </c>
      <c r="AF33" s="24">
        <v>0.22857142857142856</v>
      </c>
      <c r="AG33" s="24">
        <v>0.20289855072463769</v>
      </c>
      <c r="AH33" s="24">
        <v>0.14492753623188406</v>
      </c>
      <c r="AI33" s="26">
        <v>0.25757575757575757</v>
      </c>
      <c r="AJ33" s="19"/>
      <c r="AK33" s="23" t="s">
        <v>23</v>
      </c>
      <c r="AL33" s="24">
        <v>0.2</v>
      </c>
      <c r="AM33" s="24">
        <v>9.6551724137931033E-2</v>
      </c>
      <c r="AN33" s="24">
        <v>0.34027777777777779</v>
      </c>
      <c r="AO33" s="24">
        <v>0.1875</v>
      </c>
      <c r="AP33" s="24">
        <v>0.18620689655172415</v>
      </c>
      <c r="AQ33" s="24">
        <v>0.1310344827586207</v>
      </c>
      <c r="AR33" s="26">
        <v>0.22222222222222221</v>
      </c>
      <c r="AS33" s="19"/>
      <c r="AT33" s="23" t="s">
        <v>23</v>
      </c>
      <c r="AU33" s="24">
        <v>6.3492063492063489E-2</v>
      </c>
      <c r="AV33" s="24">
        <v>0.21666666666666667</v>
      </c>
      <c r="AW33" s="24">
        <v>0.26984126984126983</v>
      </c>
      <c r="AX33" s="24">
        <v>0.14285714285714285</v>
      </c>
      <c r="AY33" s="24">
        <v>9.6774193548387094E-2</v>
      </c>
      <c r="AZ33" s="24">
        <v>0.12698412698412698</v>
      </c>
      <c r="BA33" s="26">
        <v>0.17741935483870969</v>
      </c>
    </row>
    <row r="34" spans="1:53">
      <c r="A34" s="23" t="s">
        <v>39</v>
      </c>
      <c r="B34" s="24">
        <v>7.0921985815602835E-3</v>
      </c>
      <c r="C34" s="24">
        <v>1.4084507042253521E-2</v>
      </c>
      <c r="D34" s="24">
        <v>0.1</v>
      </c>
      <c r="E34" s="24">
        <v>7.0422535211267607E-3</v>
      </c>
      <c r="F34" s="24">
        <v>2.1428571428571429E-2</v>
      </c>
      <c r="G34" s="24">
        <v>2.8368794326241134E-2</v>
      </c>
      <c r="H34" s="26">
        <v>9.2198581560283682E-2</v>
      </c>
      <c r="I34" s="19"/>
      <c r="J34" s="23" t="s">
        <v>39</v>
      </c>
      <c r="K34" s="24">
        <v>0.11475409836065574</v>
      </c>
      <c r="L34" s="24">
        <v>6.5573770491803282E-2</v>
      </c>
      <c r="M34" s="24">
        <v>9.8360655737704916E-2</v>
      </c>
      <c r="N34" s="24">
        <v>1.6129032258064516E-2</v>
      </c>
      <c r="O34" s="24">
        <v>1.6666666666666666E-2</v>
      </c>
      <c r="P34" s="24">
        <v>0.05</v>
      </c>
      <c r="Q34" s="26">
        <v>0.2</v>
      </c>
      <c r="R34" s="19"/>
      <c r="S34" s="23" t="s">
        <v>39</v>
      </c>
      <c r="T34" s="24">
        <v>0</v>
      </c>
      <c r="U34" s="24">
        <v>0</v>
      </c>
      <c r="V34" s="24">
        <v>5.8823529411764705E-2</v>
      </c>
      <c r="W34" s="24">
        <v>0.11764705882352941</v>
      </c>
      <c r="X34" s="24">
        <v>0</v>
      </c>
      <c r="Y34" s="24">
        <v>0</v>
      </c>
      <c r="Z34" s="26">
        <v>0.23529411764705882</v>
      </c>
      <c r="AA34" s="19"/>
      <c r="AB34" s="23" t="s">
        <v>39</v>
      </c>
      <c r="AC34" s="24">
        <v>5.8823529411764705E-2</v>
      </c>
      <c r="AD34" s="24">
        <v>5.7142857142857141E-2</v>
      </c>
      <c r="AE34" s="24">
        <v>0.16176470588235295</v>
      </c>
      <c r="AF34" s="24">
        <v>0</v>
      </c>
      <c r="AG34" s="24">
        <v>4.3478260869565216E-2</v>
      </c>
      <c r="AH34" s="24">
        <v>4.3478260869565216E-2</v>
      </c>
      <c r="AI34" s="26">
        <v>9.0909090909090912E-2</v>
      </c>
      <c r="AJ34" s="19"/>
      <c r="AK34" s="23" t="s">
        <v>39</v>
      </c>
      <c r="AL34" s="24">
        <v>2.0689655172413793E-2</v>
      </c>
      <c r="AM34" s="24">
        <v>0</v>
      </c>
      <c r="AN34" s="24">
        <v>7.6388888888888895E-2</v>
      </c>
      <c r="AO34" s="24">
        <v>1.3888888888888888E-2</v>
      </c>
      <c r="AP34" s="24">
        <v>6.8965517241379309E-2</v>
      </c>
      <c r="AQ34" s="24">
        <v>5.5172413793103448E-2</v>
      </c>
      <c r="AR34" s="26">
        <v>0.16666666666666666</v>
      </c>
      <c r="AS34" s="19"/>
      <c r="AT34" s="23" t="s">
        <v>39</v>
      </c>
      <c r="AU34" s="24">
        <v>4.7619047619047616E-2</v>
      </c>
      <c r="AV34" s="24">
        <v>6.6666666666666666E-2</v>
      </c>
      <c r="AW34" s="24">
        <v>3.1746031746031744E-2</v>
      </c>
      <c r="AX34" s="24">
        <v>0</v>
      </c>
      <c r="AY34" s="24">
        <v>0</v>
      </c>
      <c r="AZ34" s="24">
        <v>3.1746031746031744E-2</v>
      </c>
      <c r="BA34" s="26">
        <v>0.11290322580645161</v>
      </c>
    </row>
    <row r="35" spans="1:53">
      <c r="A35" s="21" t="s">
        <v>33</v>
      </c>
      <c r="B35" s="28">
        <v>7.0921985815602835E-3</v>
      </c>
      <c r="C35" s="28">
        <v>1.4084507042253521E-2</v>
      </c>
      <c r="D35" s="28">
        <v>2.1428571428571429E-2</v>
      </c>
      <c r="E35" s="28">
        <v>1.4084507042253521E-2</v>
      </c>
      <c r="F35" s="28">
        <v>9.285714285714286E-2</v>
      </c>
      <c r="G35" s="28">
        <v>3.5460992907801421E-2</v>
      </c>
      <c r="H35" s="27">
        <v>3.5460992907801421E-2</v>
      </c>
      <c r="I35" s="19"/>
      <c r="J35" s="21" t="s">
        <v>33</v>
      </c>
      <c r="K35" s="28">
        <v>0.16393442622950818</v>
      </c>
      <c r="L35" s="28">
        <v>0.16393442622950818</v>
      </c>
      <c r="M35" s="28">
        <v>4.9180327868852458E-2</v>
      </c>
      <c r="N35" s="28">
        <v>1.6129032258064516E-2</v>
      </c>
      <c r="O35" s="28">
        <v>0.13333333333333333</v>
      </c>
      <c r="P35" s="28">
        <v>0.1</v>
      </c>
      <c r="Q35" s="27">
        <v>0.15</v>
      </c>
      <c r="R35" s="19"/>
      <c r="S35" s="21" t="s">
        <v>33</v>
      </c>
      <c r="T35" s="28">
        <v>0.17647058823529413</v>
      </c>
      <c r="U35" s="28">
        <v>5.8823529411764705E-2</v>
      </c>
      <c r="V35" s="28">
        <v>5.8823529411764705E-2</v>
      </c>
      <c r="W35" s="28">
        <v>0.11764705882352941</v>
      </c>
      <c r="X35" s="28">
        <v>0.17647058823529413</v>
      </c>
      <c r="Y35" s="28">
        <v>0.11764705882352941</v>
      </c>
      <c r="Z35" s="27">
        <v>0.17647058823529413</v>
      </c>
      <c r="AA35" s="19"/>
      <c r="AB35" s="21" t="s">
        <v>33</v>
      </c>
      <c r="AC35" s="28">
        <v>7.3529411764705885E-2</v>
      </c>
      <c r="AD35" s="28">
        <v>1.4285714285714285E-2</v>
      </c>
      <c r="AE35" s="28">
        <v>5.8823529411764705E-2</v>
      </c>
      <c r="AF35" s="28">
        <v>2.8571428571428571E-2</v>
      </c>
      <c r="AG35" s="28">
        <v>0.17391304347826086</v>
      </c>
      <c r="AH35" s="28">
        <v>0.10144927536231885</v>
      </c>
      <c r="AI35" s="27">
        <v>0.33333333333333331</v>
      </c>
      <c r="AJ35" s="19"/>
      <c r="AK35" s="21" t="s">
        <v>33</v>
      </c>
      <c r="AL35" s="28">
        <v>2.7586206896551724E-2</v>
      </c>
      <c r="AM35" s="28">
        <v>2.7586206896551724E-2</v>
      </c>
      <c r="AN35" s="28">
        <v>1.3888888888888888E-2</v>
      </c>
      <c r="AO35" s="28">
        <v>6.9444444444444441E-3</v>
      </c>
      <c r="AP35" s="28">
        <v>0.16551724137931034</v>
      </c>
      <c r="AQ35" s="28">
        <v>0.15172413793103448</v>
      </c>
      <c r="AR35" s="27">
        <v>0.2013888888888889</v>
      </c>
      <c r="AS35" s="19"/>
      <c r="AT35" s="21" t="s">
        <v>33</v>
      </c>
      <c r="AU35" s="28">
        <v>0.12698412698412698</v>
      </c>
      <c r="AV35" s="28">
        <v>0.1</v>
      </c>
      <c r="AW35" s="28">
        <v>6.3492063492063489E-2</v>
      </c>
      <c r="AX35" s="28">
        <v>1.5873015873015872E-2</v>
      </c>
      <c r="AY35" s="28">
        <v>0.16129032258064516</v>
      </c>
      <c r="AZ35" s="28">
        <v>6.3492063492063489E-2</v>
      </c>
      <c r="BA35" s="27">
        <v>0.25806451612903225</v>
      </c>
    </row>
    <row r="38" spans="1:53">
      <c r="A38" s="1" t="s">
        <v>125</v>
      </c>
    </row>
    <row r="39" spans="1:53" ht="45">
      <c r="A39" s="42" t="s">
        <v>165</v>
      </c>
      <c r="B39" s="44" t="s">
        <v>167</v>
      </c>
      <c r="C39" s="44" t="s">
        <v>58</v>
      </c>
      <c r="D39" s="44" t="s">
        <v>119</v>
      </c>
      <c r="E39" s="44" t="s">
        <v>120</v>
      </c>
      <c r="F39" s="44" t="s">
        <v>121</v>
      </c>
      <c r="G39" s="44" t="s">
        <v>122</v>
      </c>
      <c r="H39" s="48" t="s">
        <v>123</v>
      </c>
      <c r="J39" s="42" t="s">
        <v>2</v>
      </c>
      <c r="K39" s="44" t="s">
        <v>167</v>
      </c>
      <c r="L39" s="44" t="s">
        <v>58</v>
      </c>
      <c r="M39" s="44" t="s">
        <v>119</v>
      </c>
      <c r="N39" s="44" t="s">
        <v>120</v>
      </c>
      <c r="O39" s="44" t="s">
        <v>121</v>
      </c>
      <c r="P39" s="44" t="s">
        <v>122</v>
      </c>
      <c r="Q39" s="48" t="s">
        <v>123</v>
      </c>
      <c r="S39" s="42" t="s">
        <v>3</v>
      </c>
      <c r="T39" s="44" t="s">
        <v>167</v>
      </c>
      <c r="U39" s="44" t="s">
        <v>58</v>
      </c>
      <c r="V39" s="44" t="s">
        <v>119</v>
      </c>
      <c r="W39" s="44" t="s">
        <v>120</v>
      </c>
      <c r="X39" s="44" t="s">
        <v>121</v>
      </c>
      <c r="Y39" s="44" t="s">
        <v>122</v>
      </c>
      <c r="Z39" s="48" t="s">
        <v>123</v>
      </c>
      <c r="AB39" s="42" t="s">
        <v>4</v>
      </c>
      <c r="AC39" s="44" t="s">
        <v>167</v>
      </c>
      <c r="AD39" s="44" t="s">
        <v>58</v>
      </c>
      <c r="AE39" s="44" t="s">
        <v>119</v>
      </c>
      <c r="AF39" s="44" t="s">
        <v>120</v>
      </c>
      <c r="AG39" s="44" t="s">
        <v>121</v>
      </c>
      <c r="AH39" s="44" t="s">
        <v>122</v>
      </c>
      <c r="AI39" s="48" t="s">
        <v>123</v>
      </c>
    </row>
    <row r="40" spans="1:53">
      <c r="A40" s="11" t="s">
        <v>11</v>
      </c>
      <c r="B40" s="4">
        <v>10</v>
      </c>
      <c r="C40" s="4">
        <v>11</v>
      </c>
      <c r="D40" s="4">
        <v>7</v>
      </c>
      <c r="E40" s="4">
        <v>12</v>
      </c>
      <c r="F40" s="4">
        <v>11</v>
      </c>
      <c r="G40" s="4">
        <v>9</v>
      </c>
      <c r="H40" s="6">
        <v>9</v>
      </c>
      <c r="J40" s="11" t="s">
        <v>11</v>
      </c>
      <c r="K40" s="4">
        <v>99</v>
      </c>
      <c r="L40" s="4">
        <v>109</v>
      </c>
      <c r="M40" s="4">
        <v>57</v>
      </c>
      <c r="N40" s="4">
        <v>108</v>
      </c>
      <c r="O40" s="4">
        <v>87</v>
      </c>
      <c r="P40" s="4">
        <v>88</v>
      </c>
      <c r="Q40" s="6">
        <v>45</v>
      </c>
      <c r="S40" s="11" t="s">
        <v>11</v>
      </c>
      <c r="T40" s="4">
        <v>117</v>
      </c>
      <c r="U40" s="4">
        <v>129</v>
      </c>
      <c r="V40" s="4">
        <v>56</v>
      </c>
      <c r="W40" s="4">
        <v>153</v>
      </c>
      <c r="X40" s="4">
        <v>112</v>
      </c>
      <c r="Y40" s="4">
        <v>136</v>
      </c>
      <c r="Z40" s="6">
        <v>41</v>
      </c>
      <c r="AB40" s="11" t="s">
        <v>11</v>
      </c>
      <c r="AC40" s="4">
        <v>23</v>
      </c>
      <c r="AD40" s="4">
        <v>26</v>
      </c>
      <c r="AE40" s="4">
        <v>15</v>
      </c>
      <c r="AF40" s="4">
        <v>29</v>
      </c>
      <c r="AG40" s="4">
        <v>21</v>
      </c>
      <c r="AH40" s="4">
        <v>24</v>
      </c>
      <c r="AI40" s="6">
        <v>7</v>
      </c>
    </row>
    <row r="41" spans="1:53">
      <c r="A41" s="11" t="s">
        <v>22</v>
      </c>
      <c r="B41" s="4">
        <v>2</v>
      </c>
      <c r="C41" s="4">
        <v>2</v>
      </c>
      <c r="D41" s="4">
        <v>4</v>
      </c>
      <c r="E41" s="4">
        <v>0</v>
      </c>
      <c r="F41" s="4">
        <v>0</v>
      </c>
      <c r="G41" s="4">
        <v>1</v>
      </c>
      <c r="H41" s="6">
        <v>2</v>
      </c>
      <c r="J41" s="11" t="s">
        <v>22</v>
      </c>
      <c r="K41" s="4">
        <v>14</v>
      </c>
      <c r="L41" s="4">
        <v>5</v>
      </c>
      <c r="M41" s="4">
        <v>32</v>
      </c>
      <c r="N41" s="4">
        <v>14</v>
      </c>
      <c r="O41" s="4">
        <v>22</v>
      </c>
      <c r="P41" s="4">
        <v>19</v>
      </c>
      <c r="Q41" s="6">
        <v>33</v>
      </c>
      <c r="S41" s="11" t="s">
        <v>22</v>
      </c>
      <c r="T41" s="4">
        <v>13</v>
      </c>
      <c r="U41" s="4">
        <v>13</v>
      </c>
      <c r="V41" s="4">
        <v>48</v>
      </c>
      <c r="W41" s="4">
        <v>8</v>
      </c>
      <c r="X41" s="4">
        <v>20</v>
      </c>
      <c r="Y41" s="4">
        <v>13</v>
      </c>
      <c r="Z41" s="6">
        <v>36</v>
      </c>
      <c r="AB41" s="11" t="s">
        <v>22</v>
      </c>
      <c r="AC41" s="4">
        <v>1</v>
      </c>
      <c r="AD41" s="4">
        <v>1</v>
      </c>
      <c r="AE41" s="4">
        <v>4</v>
      </c>
      <c r="AF41" s="4">
        <v>3</v>
      </c>
      <c r="AG41" s="4">
        <v>4</v>
      </c>
      <c r="AH41" s="4">
        <v>4</v>
      </c>
      <c r="AI41" s="6">
        <v>8</v>
      </c>
    </row>
    <row r="42" spans="1:53">
      <c r="A42" s="11" t="s">
        <v>23</v>
      </c>
      <c r="B42" s="4">
        <v>4</v>
      </c>
      <c r="C42" s="4">
        <v>4</v>
      </c>
      <c r="D42" s="4">
        <v>3</v>
      </c>
      <c r="E42" s="4">
        <v>5</v>
      </c>
      <c r="F42" s="4">
        <v>2</v>
      </c>
      <c r="G42" s="4">
        <v>5</v>
      </c>
      <c r="H42" s="6">
        <v>4</v>
      </c>
      <c r="J42" s="11" t="s">
        <v>23</v>
      </c>
      <c r="K42" s="4">
        <v>28</v>
      </c>
      <c r="L42" s="4">
        <v>25</v>
      </c>
      <c r="M42" s="4">
        <v>51</v>
      </c>
      <c r="N42" s="4">
        <v>29</v>
      </c>
      <c r="O42" s="4">
        <v>18</v>
      </c>
      <c r="P42" s="4">
        <v>29</v>
      </c>
      <c r="Q42" s="6">
        <v>28</v>
      </c>
      <c r="S42" s="11" t="s">
        <v>23</v>
      </c>
      <c r="T42" s="4">
        <v>52</v>
      </c>
      <c r="U42" s="4">
        <v>45</v>
      </c>
      <c r="V42" s="4">
        <v>67</v>
      </c>
      <c r="W42" s="4">
        <v>41</v>
      </c>
      <c r="X42" s="4">
        <v>35</v>
      </c>
      <c r="Y42" s="4">
        <v>25</v>
      </c>
      <c r="Z42" s="6">
        <v>59</v>
      </c>
      <c r="AB42" s="11" t="s">
        <v>23</v>
      </c>
      <c r="AC42" s="4">
        <v>11</v>
      </c>
      <c r="AD42" s="4">
        <v>13</v>
      </c>
      <c r="AE42" s="4">
        <v>15</v>
      </c>
      <c r="AF42" s="4">
        <v>7</v>
      </c>
      <c r="AG42" s="4">
        <v>8</v>
      </c>
      <c r="AH42" s="4">
        <v>7</v>
      </c>
      <c r="AI42" s="6">
        <v>11</v>
      </c>
    </row>
    <row r="43" spans="1:53">
      <c r="A43" s="11" t="s">
        <v>39</v>
      </c>
      <c r="B43" s="4">
        <v>0</v>
      </c>
      <c r="C43" s="4">
        <v>0</v>
      </c>
      <c r="D43" s="4">
        <v>3</v>
      </c>
      <c r="E43" s="4">
        <v>0</v>
      </c>
      <c r="F43" s="4">
        <v>0</v>
      </c>
      <c r="G43" s="4">
        <v>1</v>
      </c>
      <c r="H43" s="6">
        <v>1</v>
      </c>
      <c r="J43" s="11" t="s">
        <v>39</v>
      </c>
      <c r="K43" s="4">
        <v>7</v>
      </c>
      <c r="L43" s="4">
        <v>4</v>
      </c>
      <c r="M43" s="4">
        <v>7</v>
      </c>
      <c r="N43" s="4">
        <v>2</v>
      </c>
      <c r="O43" s="4">
        <v>9</v>
      </c>
      <c r="P43" s="4">
        <v>6</v>
      </c>
      <c r="Q43" s="6">
        <v>18</v>
      </c>
      <c r="S43" s="11" t="s">
        <v>39</v>
      </c>
      <c r="T43" s="4">
        <v>8</v>
      </c>
      <c r="U43" s="4">
        <v>9</v>
      </c>
      <c r="V43" s="4">
        <v>26</v>
      </c>
      <c r="W43" s="4">
        <v>1</v>
      </c>
      <c r="X43" s="4">
        <v>5</v>
      </c>
      <c r="Y43" s="4">
        <v>10</v>
      </c>
      <c r="Z43" s="6">
        <v>30</v>
      </c>
      <c r="AB43" s="11" t="s">
        <v>39</v>
      </c>
      <c r="AC43" s="4">
        <v>1</v>
      </c>
      <c r="AD43" s="4">
        <v>0</v>
      </c>
      <c r="AE43" s="4">
        <v>5</v>
      </c>
      <c r="AF43" s="4">
        <v>1</v>
      </c>
      <c r="AG43" s="4">
        <v>2</v>
      </c>
      <c r="AH43" s="4">
        <v>1</v>
      </c>
      <c r="AI43" s="6">
        <v>6</v>
      </c>
    </row>
    <row r="44" spans="1:53">
      <c r="A44" s="12" t="s">
        <v>33</v>
      </c>
      <c r="B44" s="5">
        <v>1</v>
      </c>
      <c r="C44" s="5">
        <v>0</v>
      </c>
      <c r="D44" s="5">
        <v>0</v>
      </c>
      <c r="E44" s="5">
        <v>0</v>
      </c>
      <c r="F44" s="5">
        <v>3</v>
      </c>
      <c r="G44" s="5">
        <v>1</v>
      </c>
      <c r="H44" s="13">
        <v>1</v>
      </c>
      <c r="J44" s="12" t="s">
        <v>33</v>
      </c>
      <c r="K44" s="5">
        <v>7</v>
      </c>
      <c r="L44" s="5">
        <v>11</v>
      </c>
      <c r="M44" s="5">
        <v>6</v>
      </c>
      <c r="N44" s="5">
        <v>2</v>
      </c>
      <c r="O44" s="5">
        <v>18</v>
      </c>
      <c r="P44" s="5">
        <v>13</v>
      </c>
      <c r="Q44" s="13">
        <v>31</v>
      </c>
      <c r="S44" s="12" t="s">
        <v>33</v>
      </c>
      <c r="T44" s="5">
        <v>12</v>
      </c>
      <c r="U44" s="5">
        <v>9</v>
      </c>
      <c r="V44" s="5">
        <v>5</v>
      </c>
      <c r="W44" s="5">
        <v>3</v>
      </c>
      <c r="X44" s="5">
        <v>31</v>
      </c>
      <c r="Y44" s="5">
        <v>19</v>
      </c>
      <c r="Z44" s="13">
        <v>35</v>
      </c>
      <c r="AB44" s="12" t="s">
        <v>33</v>
      </c>
      <c r="AC44" s="5">
        <v>5</v>
      </c>
      <c r="AD44" s="5">
        <v>0</v>
      </c>
      <c r="AE44" s="5">
        <v>2</v>
      </c>
      <c r="AF44" s="5">
        <v>0</v>
      </c>
      <c r="AG44" s="5">
        <v>5</v>
      </c>
      <c r="AH44" s="5">
        <v>4</v>
      </c>
      <c r="AI44" s="13">
        <v>7</v>
      </c>
    </row>
    <row r="46" spans="1:53">
      <c r="A46" s="1"/>
    </row>
    <row r="47" spans="1:53" ht="45">
      <c r="A47" s="42" t="s">
        <v>165</v>
      </c>
      <c r="B47" s="44" t="s">
        <v>167</v>
      </c>
      <c r="C47" s="44" t="s">
        <v>58</v>
      </c>
      <c r="D47" s="44" t="s">
        <v>119</v>
      </c>
      <c r="E47" s="44" t="s">
        <v>120</v>
      </c>
      <c r="F47" s="44" t="s">
        <v>121</v>
      </c>
      <c r="G47" s="44" t="s">
        <v>122</v>
      </c>
      <c r="H47" s="48" t="s">
        <v>123</v>
      </c>
      <c r="J47" s="42" t="s">
        <v>2</v>
      </c>
      <c r="K47" s="44" t="s">
        <v>167</v>
      </c>
      <c r="L47" s="44" t="s">
        <v>58</v>
      </c>
      <c r="M47" s="44" t="s">
        <v>119</v>
      </c>
      <c r="N47" s="44" t="s">
        <v>120</v>
      </c>
      <c r="O47" s="44" t="s">
        <v>121</v>
      </c>
      <c r="P47" s="44" t="s">
        <v>122</v>
      </c>
      <c r="Q47" s="48" t="s">
        <v>123</v>
      </c>
      <c r="S47" s="42" t="s">
        <v>3</v>
      </c>
      <c r="T47" s="44" t="s">
        <v>167</v>
      </c>
      <c r="U47" s="44" t="s">
        <v>58</v>
      </c>
      <c r="V47" s="44" t="s">
        <v>119</v>
      </c>
      <c r="W47" s="44" t="s">
        <v>120</v>
      </c>
      <c r="X47" s="44" t="s">
        <v>121</v>
      </c>
      <c r="Y47" s="44" t="s">
        <v>122</v>
      </c>
      <c r="Z47" s="48" t="s">
        <v>123</v>
      </c>
      <c r="AB47" s="42" t="s">
        <v>4</v>
      </c>
      <c r="AC47" s="44" t="s">
        <v>167</v>
      </c>
      <c r="AD47" s="44" t="s">
        <v>58</v>
      </c>
      <c r="AE47" s="44" t="s">
        <v>119</v>
      </c>
      <c r="AF47" s="44" t="s">
        <v>120</v>
      </c>
      <c r="AG47" s="44" t="s">
        <v>121</v>
      </c>
      <c r="AH47" s="44" t="s">
        <v>122</v>
      </c>
      <c r="AI47" s="48" t="s">
        <v>123</v>
      </c>
    </row>
    <row r="48" spans="1:53">
      <c r="A48" s="11" t="s">
        <v>11</v>
      </c>
      <c r="B48" s="24">
        <v>0.58823529411764708</v>
      </c>
      <c r="C48" s="24">
        <v>0.6470588235294118</v>
      </c>
      <c r="D48" s="24">
        <v>0.41176470588235292</v>
      </c>
      <c r="E48" s="24">
        <v>0.70588235294117652</v>
      </c>
      <c r="F48" s="24">
        <v>0.6875</v>
      </c>
      <c r="G48" s="24">
        <v>0.52941176470588236</v>
      </c>
      <c r="H48" s="26">
        <v>0.52941176470588236</v>
      </c>
      <c r="I48" s="19"/>
      <c r="J48" s="23" t="s">
        <v>11</v>
      </c>
      <c r="K48" s="24">
        <v>0.6387096774193548</v>
      </c>
      <c r="L48" s="24">
        <v>0.70779220779220775</v>
      </c>
      <c r="M48" s="24">
        <v>0.37254901960784315</v>
      </c>
      <c r="N48" s="24">
        <v>0.6967741935483871</v>
      </c>
      <c r="O48" s="24">
        <v>0.56493506493506496</v>
      </c>
      <c r="P48" s="24">
        <v>0.56774193548387097</v>
      </c>
      <c r="Q48" s="26">
        <v>0.29032258064516131</v>
      </c>
      <c r="R48" s="19"/>
      <c r="S48" s="23" t="s">
        <v>11</v>
      </c>
      <c r="T48" s="24">
        <v>0.57920792079207917</v>
      </c>
      <c r="U48" s="24">
        <v>0.62926829268292683</v>
      </c>
      <c r="V48" s="24">
        <v>0.27722772277227725</v>
      </c>
      <c r="W48" s="24">
        <v>0.74271844660194175</v>
      </c>
      <c r="X48" s="24">
        <v>0.55172413793103448</v>
      </c>
      <c r="Y48" s="24">
        <v>0.66995073891625612</v>
      </c>
      <c r="Z48" s="26">
        <v>0.20398009950248755</v>
      </c>
      <c r="AA48" s="19"/>
      <c r="AB48" s="23" t="s">
        <v>11</v>
      </c>
      <c r="AC48" s="24">
        <v>0.56097560975609762</v>
      </c>
      <c r="AD48" s="24">
        <v>0.65</v>
      </c>
      <c r="AE48" s="24">
        <v>0.36585365853658536</v>
      </c>
      <c r="AF48" s="24">
        <v>0.72499999999999998</v>
      </c>
      <c r="AG48" s="24">
        <v>0.52500000000000002</v>
      </c>
      <c r="AH48" s="24">
        <v>0.6</v>
      </c>
      <c r="AI48" s="26">
        <v>0.17948717948717949</v>
      </c>
    </row>
    <row r="49" spans="1:35">
      <c r="A49" s="11" t="s">
        <v>22</v>
      </c>
      <c r="B49" s="24">
        <v>0.11764705882352941</v>
      </c>
      <c r="C49" s="24">
        <v>0.11764705882352941</v>
      </c>
      <c r="D49" s="24">
        <v>0.23529411764705882</v>
      </c>
      <c r="E49" s="24">
        <v>0</v>
      </c>
      <c r="F49" s="24">
        <v>0</v>
      </c>
      <c r="G49" s="24">
        <v>5.8823529411764705E-2</v>
      </c>
      <c r="H49" s="26">
        <v>0.11764705882352941</v>
      </c>
      <c r="I49" s="19"/>
      <c r="J49" s="23" t="s">
        <v>22</v>
      </c>
      <c r="K49" s="24">
        <v>9.0322580645161285E-2</v>
      </c>
      <c r="L49" s="24">
        <v>3.2467532467532464E-2</v>
      </c>
      <c r="M49" s="24">
        <v>0.20915032679738563</v>
      </c>
      <c r="N49" s="24">
        <v>9.0322580645161285E-2</v>
      </c>
      <c r="O49" s="24">
        <v>0.14285714285714285</v>
      </c>
      <c r="P49" s="24">
        <v>0.12258064516129032</v>
      </c>
      <c r="Q49" s="26">
        <v>0.2129032258064516</v>
      </c>
      <c r="R49" s="19"/>
      <c r="S49" s="23" t="s">
        <v>22</v>
      </c>
      <c r="T49" s="24">
        <v>6.4356435643564358E-2</v>
      </c>
      <c r="U49" s="24">
        <v>6.3414634146341464E-2</v>
      </c>
      <c r="V49" s="24">
        <v>0.23762376237623761</v>
      </c>
      <c r="W49" s="24">
        <v>3.8834951456310676E-2</v>
      </c>
      <c r="X49" s="24">
        <v>9.8522167487684734E-2</v>
      </c>
      <c r="Y49" s="24">
        <v>6.4039408866995079E-2</v>
      </c>
      <c r="Z49" s="26">
        <v>0.17910447761194029</v>
      </c>
      <c r="AA49" s="19"/>
      <c r="AB49" s="23" t="s">
        <v>22</v>
      </c>
      <c r="AC49" s="24">
        <v>2.4390243902439025E-2</v>
      </c>
      <c r="AD49" s="24">
        <v>2.5000000000000001E-2</v>
      </c>
      <c r="AE49" s="24">
        <v>9.7560975609756101E-2</v>
      </c>
      <c r="AF49" s="24">
        <v>7.4999999999999997E-2</v>
      </c>
      <c r="AG49" s="24">
        <v>0.1</v>
      </c>
      <c r="AH49" s="24">
        <v>0.1</v>
      </c>
      <c r="AI49" s="26">
        <v>0.20512820512820512</v>
      </c>
    </row>
    <row r="50" spans="1:35">
      <c r="A50" s="11" t="s">
        <v>23</v>
      </c>
      <c r="B50" s="24">
        <v>0.23529411764705882</v>
      </c>
      <c r="C50" s="24">
        <v>0.23529411764705882</v>
      </c>
      <c r="D50" s="24">
        <v>0.17647058823529413</v>
      </c>
      <c r="E50" s="24">
        <v>0.29411764705882354</v>
      </c>
      <c r="F50" s="24">
        <v>0.125</v>
      </c>
      <c r="G50" s="24">
        <v>0.29411764705882354</v>
      </c>
      <c r="H50" s="26">
        <v>0.23529411764705882</v>
      </c>
      <c r="I50" s="19"/>
      <c r="J50" s="23" t="s">
        <v>23</v>
      </c>
      <c r="K50" s="24">
        <v>0.18064516129032257</v>
      </c>
      <c r="L50" s="24">
        <v>0.16233766233766234</v>
      </c>
      <c r="M50" s="24">
        <v>0.33333333333333331</v>
      </c>
      <c r="N50" s="24">
        <v>0.18709677419354839</v>
      </c>
      <c r="O50" s="24">
        <v>0.11688311688311688</v>
      </c>
      <c r="P50" s="24">
        <v>0.18709677419354839</v>
      </c>
      <c r="Q50" s="26">
        <v>0.18064516129032257</v>
      </c>
      <c r="R50" s="19"/>
      <c r="S50" s="23" t="s">
        <v>23</v>
      </c>
      <c r="T50" s="24">
        <v>0.25742574257425743</v>
      </c>
      <c r="U50" s="24">
        <v>0.21951219512195122</v>
      </c>
      <c r="V50" s="24">
        <v>0.3316831683168317</v>
      </c>
      <c r="W50" s="24">
        <v>0.19902912621359223</v>
      </c>
      <c r="X50" s="24">
        <v>0.17241379310344829</v>
      </c>
      <c r="Y50" s="24">
        <v>0.12315270935960591</v>
      </c>
      <c r="Z50" s="26">
        <v>0.29353233830845771</v>
      </c>
      <c r="AA50" s="19"/>
      <c r="AB50" s="23" t="s">
        <v>23</v>
      </c>
      <c r="AC50" s="24">
        <v>0.26829268292682928</v>
      </c>
      <c r="AD50" s="24">
        <v>0.32500000000000001</v>
      </c>
      <c r="AE50" s="24">
        <v>0.36585365853658536</v>
      </c>
      <c r="AF50" s="24">
        <v>0.17499999999999999</v>
      </c>
      <c r="AG50" s="24">
        <v>0.2</v>
      </c>
      <c r="AH50" s="24">
        <v>0.17499999999999999</v>
      </c>
      <c r="AI50" s="26">
        <v>0.28205128205128205</v>
      </c>
    </row>
    <row r="51" spans="1:35">
      <c r="A51" s="11" t="s">
        <v>39</v>
      </c>
      <c r="B51" s="24">
        <v>0</v>
      </c>
      <c r="C51" s="24">
        <v>0</v>
      </c>
      <c r="D51" s="24">
        <v>0.17647058823529413</v>
      </c>
      <c r="E51" s="24">
        <v>0</v>
      </c>
      <c r="F51" s="24">
        <v>0</v>
      </c>
      <c r="G51" s="24">
        <v>5.8823529411764705E-2</v>
      </c>
      <c r="H51" s="26">
        <v>5.8823529411764705E-2</v>
      </c>
      <c r="I51" s="19"/>
      <c r="J51" s="23" t="s">
        <v>39</v>
      </c>
      <c r="K51" s="24">
        <v>4.5161290322580643E-2</v>
      </c>
      <c r="L51" s="24">
        <v>2.5974025974025976E-2</v>
      </c>
      <c r="M51" s="24">
        <v>4.5751633986928102E-2</v>
      </c>
      <c r="N51" s="24">
        <v>1.2903225806451613E-2</v>
      </c>
      <c r="O51" s="24">
        <v>5.844155844155844E-2</v>
      </c>
      <c r="P51" s="24">
        <v>3.870967741935484E-2</v>
      </c>
      <c r="Q51" s="26">
        <v>0.11612903225806452</v>
      </c>
      <c r="R51" s="19"/>
      <c r="S51" s="23" t="s">
        <v>39</v>
      </c>
      <c r="T51" s="24">
        <v>3.9603960396039604E-2</v>
      </c>
      <c r="U51" s="24">
        <v>4.3902439024390241E-2</v>
      </c>
      <c r="V51" s="24">
        <v>0.12871287128712872</v>
      </c>
      <c r="W51" s="24">
        <v>4.8543689320388345E-3</v>
      </c>
      <c r="X51" s="24">
        <v>2.4630541871921183E-2</v>
      </c>
      <c r="Y51" s="24">
        <v>4.9261083743842367E-2</v>
      </c>
      <c r="Z51" s="26">
        <v>0.14925373134328357</v>
      </c>
      <c r="AA51" s="19"/>
      <c r="AB51" s="23" t="s">
        <v>39</v>
      </c>
      <c r="AC51" s="24">
        <v>2.4390243902439025E-2</v>
      </c>
      <c r="AD51" s="24">
        <v>0</v>
      </c>
      <c r="AE51" s="24">
        <v>0.12195121951219512</v>
      </c>
      <c r="AF51" s="24">
        <v>2.5000000000000001E-2</v>
      </c>
      <c r="AG51" s="24">
        <v>0.05</v>
      </c>
      <c r="AH51" s="24">
        <v>2.5000000000000001E-2</v>
      </c>
      <c r="AI51" s="26">
        <v>0.15384615384615385</v>
      </c>
    </row>
    <row r="52" spans="1:35">
      <c r="A52" s="12" t="s">
        <v>33</v>
      </c>
      <c r="B52" s="28">
        <v>5.8823529411764705E-2</v>
      </c>
      <c r="C52" s="28">
        <v>0</v>
      </c>
      <c r="D52" s="28">
        <v>0</v>
      </c>
      <c r="E52" s="28">
        <v>0</v>
      </c>
      <c r="F52" s="28">
        <v>0.1875</v>
      </c>
      <c r="G52" s="28">
        <v>5.8823529411764705E-2</v>
      </c>
      <c r="H52" s="27">
        <v>5.8823529411764705E-2</v>
      </c>
      <c r="I52" s="19"/>
      <c r="J52" s="12" t="s">
        <v>33</v>
      </c>
      <c r="K52" s="28">
        <v>4.5161290322580643E-2</v>
      </c>
      <c r="L52" s="28">
        <v>7.1428571428571425E-2</v>
      </c>
      <c r="M52" s="28">
        <v>3.9215686274509803E-2</v>
      </c>
      <c r="N52" s="28">
        <v>1.2903225806451613E-2</v>
      </c>
      <c r="O52" s="28">
        <v>0.11688311688311688</v>
      </c>
      <c r="P52" s="28">
        <v>8.387096774193549E-2</v>
      </c>
      <c r="Q52" s="27">
        <v>0.2</v>
      </c>
      <c r="R52" s="19"/>
      <c r="S52" s="12" t="s">
        <v>33</v>
      </c>
      <c r="T52" s="28">
        <v>5.9405940594059403E-2</v>
      </c>
      <c r="U52" s="28">
        <v>4.3902439024390241E-2</v>
      </c>
      <c r="V52" s="28">
        <v>2.4752475247524754E-2</v>
      </c>
      <c r="W52" s="28">
        <v>1.4563106796116505E-2</v>
      </c>
      <c r="X52" s="28">
        <v>0.15270935960591134</v>
      </c>
      <c r="Y52" s="28">
        <v>9.3596059113300489E-2</v>
      </c>
      <c r="Z52" s="27">
        <v>0.17412935323383086</v>
      </c>
      <c r="AA52" s="19"/>
      <c r="AB52" s="12" t="s">
        <v>33</v>
      </c>
      <c r="AC52" s="28">
        <v>0.12195121951219512</v>
      </c>
      <c r="AD52" s="28">
        <v>0</v>
      </c>
      <c r="AE52" s="28">
        <v>4.878048780487805E-2</v>
      </c>
      <c r="AF52" s="28">
        <v>0</v>
      </c>
      <c r="AG52" s="28">
        <v>0.125</v>
      </c>
      <c r="AH52" s="28">
        <v>0.1</v>
      </c>
      <c r="AI52" s="27">
        <v>0.17948717948717949</v>
      </c>
    </row>
    <row r="55" spans="1:35" s="16" customFormat="1" ht="75">
      <c r="A55" s="65" t="s">
        <v>197</v>
      </c>
      <c r="B55" s="44" t="s">
        <v>24</v>
      </c>
      <c r="C55" s="44" t="s">
        <v>12</v>
      </c>
      <c r="D55" s="44" t="s">
        <v>10</v>
      </c>
      <c r="E55" s="116"/>
      <c r="F55"/>
      <c r="G55" s="35"/>
      <c r="H55" s="65" t="s">
        <v>198</v>
      </c>
      <c r="I55" s="44" t="s">
        <v>24</v>
      </c>
      <c r="J55" s="44" t="s">
        <v>12</v>
      </c>
      <c r="K55" s="44" t="s">
        <v>10</v>
      </c>
      <c r="L55" s="116"/>
      <c r="M55"/>
      <c r="X55" s="35"/>
      <c r="Y55" s="35"/>
      <c r="Z55" s="35"/>
    </row>
    <row r="56" spans="1:35">
      <c r="A56" s="11" t="s">
        <v>160</v>
      </c>
      <c r="B56" s="4">
        <v>11</v>
      </c>
      <c r="C56" s="4">
        <v>93</v>
      </c>
      <c r="D56" s="4">
        <v>11</v>
      </c>
      <c r="E56" s="15"/>
      <c r="G56" s="4"/>
      <c r="H56" s="11" t="s">
        <v>160</v>
      </c>
      <c r="I56" s="24">
        <v>9.5652173913043481E-2</v>
      </c>
      <c r="J56" s="24">
        <v>0.80869565217391304</v>
      </c>
      <c r="K56" s="24">
        <v>9.5652173913043481E-2</v>
      </c>
      <c r="L56" s="15"/>
      <c r="X56" s="4"/>
      <c r="Y56" s="4"/>
      <c r="Z56" s="4"/>
    </row>
    <row r="57" spans="1:35">
      <c r="A57" s="11" t="s">
        <v>95</v>
      </c>
      <c r="B57" s="4">
        <v>31</v>
      </c>
      <c r="C57" s="4">
        <v>298</v>
      </c>
      <c r="D57" s="4">
        <v>50</v>
      </c>
      <c r="E57" s="15"/>
      <c r="G57" s="4"/>
      <c r="H57" s="11" t="s">
        <v>95</v>
      </c>
      <c r="I57" s="24">
        <v>8.1794195250659632E-2</v>
      </c>
      <c r="J57" s="24">
        <v>0.78627968337730869</v>
      </c>
      <c r="K57" s="24">
        <v>0.13192612137203166</v>
      </c>
      <c r="L57" s="15"/>
      <c r="X57" s="4"/>
      <c r="Y57" s="4"/>
      <c r="Z57" s="4"/>
    </row>
    <row r="58" spans="1:35">
      <c r="A58" s="11"/>
      <c r="B58" s="4"/>
      <c r="C58" s="4"/>
      <c r="D58" s="4"/>
      <c r="E58" s="15"/>
      <c r="G58" s="4"/>
      <c r="H58" s="11"/>
      <c r="I58" s="24"/>
      <c r="J58" s="24"/>
      <c r="K58" s="24"/>
      <c r="L58" s="15"/>
      <c r="X58" s="4"/>
      <c r="Y58" s="4"/>
      <c r="Z58" s="4"/>
    </row>
    <row r="59" spans="1:35">
      <c r="A59" s="11" t="s">
        <v>114</v>
      </c>
      <c r="B59" s="4">
        <v>5</v>
      </c>
      <c r="C59" s="4">
        <v>30</v>
      </c>
      <c r="D59" s="4">
        <v>6</v>
      </c>
      <c r="E59" s="15"/>
      <c r="G59" s="4"/>
      <c r="H59" s="11" t="s">
        <v>114</v>
      </c>
      <c r="I59" s="24">
        <v>0.12195121951219512</v>
      </c>
      <c r="J59" s="24">
        <v>0.73170731707317072</v>
      </c>
      <c r="K59" s="24">
        <v>0.14634146341463414</v>
      </c>
      <c r="L59" s="15"/>
      <c r="X59" s="4"/>
      <c r="Y59" s="4"/>
      <c r="Z59" s="4"/>
    </row>
    <row r="60" spans="1:35">
      <c r="A60" s="11" t="s">
        <v>115</v>
      </c>
      <c r="B60" s="4">
        <v>37</v>
      </c>
      <c r="C60" s="4">
        <v>365</v>
      </c>
      <c r="D60" s="4">
        <v>56</v>
      </c>
      <c r="E60" s="15"/>
      <c r="G60" s="4"/>
      <c r="H60" s="11" t="s">
        <v>115</v>
      </c>
      <c r="I60" s="24">
        <v>8.0786026200873357E-2</v>
      </c>
      <c r="J60" s="24">
        <v>0.79694323144104806</v>
      </c>
      <c r="K60" s="24">
        <v>0.1222707423580786</v>
      </c>
      <c r="L60" s="15"/>
      <c r="X60" s="4"/>
      <c r="Y60" s="4"/>
      <c r="Z60" s="4"/>
    </row>
    <row r="61" spans="1:35">
      <c r="A61" s="11"/>
      <c r="B61" s="4"/>
      <c r="C61" s="4"/>
      <c r="D61" s="4"/>
      <c r="E61" s="15"/>
      <c r="G61" s="4"/>
      <c r="H61" s="11"/>
      <c r="I61" s="24"/>
      <c r="J61" s="24"/>
      <c r="K61" s="24"/>
      <c r="L61" s="15"/>
      <c r="X61" s="4"/>
      <c r="Y61" s="4"/>
      <c r="Z61" s="4"/>
    </row>
    <row r="62" spans="1:35">
      <c r="A62" s="11" t="s">
        <v>53</v>
      </c>
      <c r="B62" s="4">
        <v>27</v>
      </c>
      <c r="C62" s="4">
        <v>244</v>
      </c>
      <c r="D62" s="4">
        <v>48</v>
      </c>
      <c r="E62" s="15"/>
      <c r="G62" s="4"/>
      <c r="H62" s="11" t="s">
        <v>53</v>
      </c>
      <c r="I62" s="24">
        <v>8.4639498432601878E-2</v>
      </c>
      <c r="J62" s="24">
        <v>0.76489028213166144</v>
      </c>
      <c r="K62" s="24">
        <v>0.15047021943573669</v>
      </c>
      <c r="L62" s="15"/>
      <c r="X62" s="4"/>
      <c r="Y62" s="4"/>
      <c r="Z62" s="4"/>
    </row>
    <row r="63" spans="1:35">
      <c r="A63" s="11" t="s">
        <v>116</v>
      </c>
      <c r="B63" s="4">
        <v>13</v>
      </c>
      <c r="C63" s="4">
        <v>135</v>
      </c>
      <c r="D63" s="4">
        <v>12</v>
      </c>
      <c r="E63" s="15"/>
      <c r="G63" s="4"/>
      <c r="H63" s="11" t="s">
        <v>116</v>
      </c>
      <c r="I63" s="24">
        <v>8.1250000000000003E-2</v>
      </c>
      <c r="J63" s="24">
        <v>0.84375</v>
      </c>
      <c r="K63" s="24">
        <v>7.4999999999999997E-2</v>
      </c>
      <c r="L63" s="15"/>
      <c r="X63" s="4"/>
      <c r="Y63" s="4"/>
      <c r="Z63" s="4"/>
    </row>
    <row r="64" spans="1:35">
      <c r="A64" s="11" t="s">
        <v>48</v>
      </c>
      <c r="B64" s="4">
        <v>2</v>
      </c>
      <c r="C64" s="4">
        <v>5</v>
      </c>
      <c r="D64" s="4">
        <v>2</v>
      </c>
      <c r="E64" s="15"/>
      <c r="G64" s="4"/>
      <c r="H64" s="11" t="s">
        <v>48</v>
      </c>
      <c r="I64" s="24">
        <v>0.22222222222222221</v>
      </c>
      <c r="J64" s="24">
        <v>0.55555555555555558</v>
      </c>
      <c r="K64" s="24">
        <v>0.22222222222222221</v>
      </c>
      <c r="L64" s="15"/>
      <c r="X64" s="4"/>
      <c r="Y64" s="4"/>
      <c r="Z64" s="4"/>
    </row>
    <row r="65" spans="1:26">
      <c r="A65" s="11"/>
      <c r="B65" s="4"/>
      <c r="C65" s="4"/>
      <c r="D65" s="4"/>
      <c r="E65" s="15"/>
      <c r="G65" s="4"/>
      <c r="H65" s="11"/>
      <c r="I65" s="24"/>
      <c r="J65" s="24"/>
      <c r="K65" s="24"/>
      <c r="L65" s="15"/>
      <c r="X65" s="4"/>
      <c r="Y65" s="4"/>
      <c r="Z65" s="4"/>
    </row>
    <row r="66" spans="1:26">
      <c r="A66" s="11" t="s">
        <v>111</v>
      </c>
      <c r="B66" s="4">
        <v>3</v>
      </c>
      <c r="C66" s="4">
        <v>10</v>
      </c>
      <c r="D66" s="4">
        <v>1</v>
      </c>
      <c r="E66" s="15"/>
      <c r="G66" s="4"/>
      <c r="H66" s="11" t="s">
        <v>111</v>
      </c>
      <c r="I66" s="24">
        <v>0.21428571428571427</v>
      </c>
      <c r="J66" s="24">
        <v>0.7142857142857143</v>
      </c>
      <c r="K66" s="24">
        <v>7.1428571428571425E-2</v>
      </c>
      <c r="L66" s="15"/>
      <c r="X66" s="4"/>
      <c r="Y66" s="4"/>
      <c r="Z66" s="4"/>
    </row>
    <row r="67" spans="1:26">
      <c r="A67" s="11" t="s">
        <v>112</v>
      </c>
      <c r="B67" s="4">
        <v>9</v>
      </c>
      <c r="C67" s="4">
        <v>104</v>
      </c>
      <c r="D67" s="4">
        <v>16</v>
      </c>
      <c r="E67" s="15"/>
      <c r="G67" s="4"/>
      <c r="H67" s="11" t="s">
        <v>112</v>
      </c>
      <c r="I67" s="24">
        <v>6.9767441860465115E-2</v>
      </c>
      <c r="J67" s="24">
        <v>0.80620155038759689</v>
      </c>
      <c r="K67" s="24">
        <v>0.12403100775193798</v>
      </c>
      <c r="L67" s="15"/>
      <c r="X67" s="4"/>
      <c r="Y67" s="4"/>
      <c r="Z67" s="4"/>
    </row>
    <row r="68" spans="1:26">
      <c r="A68" s="11" t="s">
        <v>75</v>
      </c>
      <c r="B68" s="4">
        <v>22</v>
      </c>
      <c r="C68" s="4">
        <v>157</v>
      </c>
      <c r="D68" s="4">
        <v>21</v>
      </c>
      <c r="E68" s="15"/>
      <c r="G68" s="4"/>
      <c r="H68" s="11" t="s">
        <v>75</v>
      </c>
      <c r="I68" s="24">
        <v>0.11</v>
      </c>
      <c r="J68" s="24">
        <v>0.78500000000000003</v>
      </c>
      <c r="K68" s="24">
        <v>0.105</v>
      </c>
      <c r="L68" s="15"/>
      <c r="X68" s="4"/>
      <c r="Y68" s="4"/>
      <c r="Z68" s="4"/>
    </row>
    <row r="69" spans="1:26">
      <c r="A69" s="11" t="s">
        <v>76</v>
      </c>
      <c r="B69" s="4">
        <v>8</v>
      </c>
      <c r="C69" s="4">
        <v>113</v>
      </c>
      <c r="D69" s="4">
        <v>22</v>
      </c>
      <c r="E69" s="15"/>
      <c r="G69" s="4"/>
      <c r="H69" s="11" t="s">
        <v>76</v>
      </c>
      <c r="I69" s="24">
        <v>5.5944055944055944E-2</v>
      </c>
      <c r="J69" s="24">
        <v>0.79020979020979021</v>
      </c>
      <c r="K69" s="24">
        <v>0.15384615384615385</v>
      </c>
      <c r="L69" s="15"/>
      <c r="X69" s="4"/>
      <c r="Y69" s="4"/>
      <c r="Z69" s="4"/>
    </row>
    <row r="70" spans="1:26">
      <c r="A70" s="11"/>
      <c r="B70" s="4"/>
      <c r="C70" s="4"/>
      <c r="D70" s="4"/>
      <c r="E70" s="15"/>
      <c r="G70" s="4"/>
      <c r="H70" s="11"/>
      <c r="I70" s="24"/>
      <c r="J70" s="24"/>
      <c r="K70" s="24"/>
      <c r="L70" s="15"/>
      <c r="X70" s="4"/>
      <c r="Y70" s="4"/>
      <c r="Z70" s="4"/>
    </row>
    <row r="71" spans="1:26">
      <c r="A71" s="11" t="s">
        <v>88</v>
      </c>
      <c r="B71" s="4">
        <v>14</v>
      </c>
      <c r="C71" s="4">
        <v>104</v>
      </c>
      <c r="D71" s="4">
        <v>11</v>
      </c>
      <c r="E71" s="15"/>
      <c r="G71" s="4"/>
      <c r="H71" s="11" t="s">
        <v>88</v>
      </c>
      <c r="I71" s="24">
        <v>0.10852713178294573</v>
      </c>
      <c r="J71" s="24">
        <v>0.80620155038759689</v>
      </c>
      <c r="K71" s="24">
        <v>8.5271317829457363E-2</v>
      </c>
      <c r="L71" s="15"/>
      <c r="X71" s="4"/>
      <c r="Y71" s="4"/>
      <c r="Z71" s="4"/>
    </row>
    <row r="72" spans="1:26">
      <c r="A72" s="11" t="s">
        <v>89</v>
      </c>
      <c r="B72" s="4">
        <v>26</v>
      </c>
      <c r="C72" s="4">
        <v>259</v>
      </c>
      <c r="D72" s="4">
        <v>45</v>
      </c>
      <c r="E72" s="15"/>
      <c r="G72" s="4"/>
      <c r="H72" s="11" t="s">
        <v>89</v>
      </c>
      <c r="I72" s="24">
        <v>7.8787878787878782E-2</v>
      </c>
      <c r="J72" s="24">
        <v>0.7848484848484848</v>
      </c>
      <c r="K72" s="24">
        <v>0.13636363636363635</v>
      </c>
      <c r="L72" s="15"/>
      <c r="X72" s="4"/>
      <c r="Y72" s="4"/>
      <c r="Z72" s="4"/>
    </row>
    <row r="73" spans="1:26">
      <c r="A73" s="11" t="s">
        <v>82</v>
      </c>
      <c r="B73" s="4">
        <v>1</v>
      </c>
      <c r="C73" s="4">
        <v>28</v>
      </c>
      <c r="D73" s="4">
        <v>0</v>
      </c>
      <c r="E73" s="15"/>
      <c r="G73" s="4"/>
      <c r="H73" s="11" t="s">
        <v>82</v>
      </c>
      <c r="I73" s="24">
        <v>3.4482758620689655E-2</v>
      </c>
      <c r="J73" s="24">
        <v>0.96551724137931039</v>
      </c>
      <c r="K73" s="24">
        <v>0</v>
      </c>
      <c r="L73" s="15"/>
      <c r="X73" s="4"/>
      <c r="Y73" s="4"/>
      <c r="Z73" s="4"/>
    </row>
    <row r="74" spans="1:26">
      <c r="A74" s="11"/>
      <c r="B74" s="4"/>
      <c r="C74" s="4"/>
      <c r="D74" s="4"/>
      <c r="E74" s="15"/>
      <c r="G74" s="4"/>
      <c r="H74" s="11"/>
      <c r="I74" s="24"/>
      <c r="J74" s="24"/>
      <c r="K74" s="24"/>
      <c r="L74" s="15"/>
      <c r="X74" s="4"/>
      <c r="Y74" s="4"/>
      <c r="Z74" s="4"/>
    </row>
    <row r="75" spans="1:26">
      <c r="A75" s="11" t="s">
        <v>8</v>
      </c>
      <c r="B75" s="4">
        <v>13</v>
      </c>
      <c r="C75" s="4">
        <v>117</v>
      </c>
      <c r="D75" s="4">
        <v>11</v>
      </c>
      <c r="E75" s="15"/>
      <c r="G75" s="4"/>
      <c r="H75" s="11" t="s">
        <v>8</v>
      </c>
      <c r="I75" s="24">
        <v>9.2198581560283682E-2</v>
      </c>
      <c r="J75" s="24">
        <v>0.82978723404255317</v>
      </c>
      <c r="K75" s="24">
        <v>7.8014184397163122E-2</v>
      </c>
      <c r="L75" s="15"/>
      <c r="X75" s="4"/>
      <c r="Y75" s="4"/>
      <c r="Z75" s="4"/>
    </row>
    <row r="76" spans="1:26">
      <c r="A76" s="11" t="s">
        <v>166</v>
      </c>
      <c r="B76" s="4">
        <v>7</v>
      </c>
      <c r="C76" s="4">
        <v>48</v>
      </c>
      <c r="D76" s="4">
        <v>7</v>
      </c>
      <c r="E76" s="15"/>
      <c r="G76" s="4"/>
      <c r="H76" s="11" t="s">
        <v>166</v>
      </c>
      <c r="I76" s="24">
        <v>0.11290322580645161</v>
      </c>
      <c r="J76" s="24">
        <v>0.77419354838709675</v>
      </c>
      <c r="K76" s="24">
        <v>0.11290322580645161</v>
      </c>
      <c r="L76" s="15"/>
      <c r="X76" s="4"/>
      <c r="Y76" s="4"/>
      <c r="Z76" s="4"/>
    </row>
    <row r="77" spans="1:26">
      <c r="A77" s="11" t="s">
        <v>26</v>
      </c>
      <c r="B77" s="4">
        <v>0</v>
      </c>
      <c r="C77" s="4">
        <v>16</v>
      </c>
      <c r="D77" s="4">
        <v>1</v>
      </c>
      <c r="E77" s="15"/>
      <c r="G77" s="4"/>
      <c r="H77" s="11" t="s">
        <v>26</v>
      </c>
      <c r="I77" s="24">
        <v>0</v>
      </c>
      <c r="J77" s="24">
        <v>0.94117647058823528</v>
      </c>
      <c r="K77" s="24">
        <v>5.8823529411764705E-2</v>
      </c>
      <c r="L77" s="15"/>
      <c r="X77" s="4"/>
      <c r="Y77" s="4"/>
      <c r="Z77" s="4"/>
    </row>
    <row r="78" spans="1:26">
      <c r="A78" s="11" t="s">
        <v>27</v>
      </c>
      <c r="B78" s="4">
        <v>6</v>
      </c>
      <c r="C78" s="4">
        <v>55</v>
      </c>
      <c r="D78" s="4">
        <v>10</v>
      </c>
      <c r="E78" s="15"/>
      <c r="G78" s="4"/>
      <c r="H78" s="11" t="s">
        <v>27</v>
      </c>
      <c r="I78" s="24">
        <v>8.4507042253521125E-2</v>
      </c>
      <c r="J78" s="24">
        <v>0.77464788732394363</v>
      </c>
      <c r="K78" s="24">
        <v>0.14084507042253522</v>
      </c>
      <c r="L78" s="15"/>
      <c r="X78" s="4"/>
      <c r="Y78" s="4"/>
      <c r="Z78" s="4"/>
    </row>
    <row r="79" spans="1:26">
      <c r="A79" s="11" t="s">
        <v>18</v>
      </c>
      <c r="B79" s="4">
        <v>12</v>
      </c>
      <c r="C79" s="4">
        <v>116</v>
      </c>
      <c r="D79" s="4">
        <v>17</v>
      </c>
      <c r="E79" s="15"/>
      <c r="G79" s="4"/>
      <c r="H79" s="11" t="s">
        <v>18</v>
      </c>
      <c r="I79" s="24">
        <v>8.2758620689655171E-2</v>
      </c>
      <c r="J79" s="24">
        <v>0.8</v>
      </c>
      <c r="K79" s="24">
        <v>0.11724137931034483</v>
      </c>
      <c r="L79" s="15"/>
      <c r="X79" s="4"/>
      <c r="Y79" s="4"/>
      <c r="Z79" s="4"/>
    </row>
    <row r="80" spans="1:26">
      <c r="A80" s="11" t="s">
        <v>35</v>
      </c>
      <c r="B80" s="4">
        <v>4</v>
      </c>
      <c r="C80" s="4">
        <v>43</v>
      </c>
      <c r="D80" s="4">
        <v>16</v>
      </c>
      <c r="E80" s="15"/>
      <c r="G80" s="4"/>
      <c r="H80" s="11" t="s">
        <v>35</v>
      </c>
      <c r="I80" s="24">
        <v>6.3492063492063489E-2</v>
      </c>
      <c r="J80" s="24">
        <v>0.68253968253968256</v>
      </c>
      <c r="K80" s="24">
        <v>0.25396825396825395</v>
      </c>
      <c r="L80" s="15"/>
      <c r="X80" s="4"/>
      <c r="Y80" s="4"/>
      <c r="Z80" s="4"/>
    </row>
    <row r="81" spans="1:26">
      <c r="A81" s="11"/>
      <c r="B81" s="4"/>
      <c r="C81" s="4"/>
      <c r="D81" s="4"/>
      <c r="E81" s="15"/>
      <c r="G81" s="4"/>
      <c r="H81" s="11"/>
      <c r="I81" s="24"/>
      <c r="J81" s="24"/>
      <c r="K81" s="24"/>
      <c r="L81" s="15"/>
      <c r="X81" s="4"/>
      <c r="Y81" s="4"/>
      <c r="Z81" s="4"/>
    </row>
    <row r="82" spans="1:26">
      <c r="A82" s="11" t="s">
        <v>165</v>
      </c>
      <c r="B82" s="4">
        <v>1</v>
      </c>
      <c r="C82" s="4">
        <v>16</v>
      </c>
      <c r="D82" s="4">
        <v>0</v>
      </c>
      <c r="E82" s="15"/>
      <c r="G82" s="4"/>
      <c r="H82" s="11" t="s">
        <v>165</v>
      </c>
      <c r="I82" s="24">
        <v>5.8823529411764705E-2</v>
      </c>
      <c r="J82" s="24">
        <v>0.94117647058823528</v>
      </c>
      <c r="K82" s="24">
        <v>0</v>
      </c>
      <c r="L82" s="15"/>
      <c r="X82" s="4"/>
      <c r="Y82" s="4"/>
      <c r="Z82" s="4"/>
    </row>
    <row r="83" spans="1:26">
      <c r="A83" s="11" t="s">
        <v>2</v>
      </c>
      <c r="B83" s="4">
        <v>15</v>
      </c>
      <c r="C83" s="4">
        <v>122</v>
      </c>
      <c r="D83" s="4">
        <v>18</v>
      </c>
      <c r="E83" s="15"/>
      <c r="G83" s="4"/>
      <c r="H83" s="11" t="s">
        <v>2</v>
      </c>
      <c r="I83" s="24">
        <v>9.6774193548387094E-2</v>
      </c>
      <c r="J83" s="24">
        <v>0.7870967741935484</v>
      </c>
      <c r="K83" s="24">
        <v>0.11612903225806452</v>
      </c>
      <c r="L83" s="15"/>
      <c r="X83" s="4"/>
      <c r="Y83" s="4"/>
      <c r="Z83" s="4"/>
    </row>
    <row r="84" spans="1:26">
      <c r="A84" s="11" t="s">
        <v>3</v>
      </c>
      <c r="B84" s="4">
        <v>17</v>
      </c>
      <c r="C84" s="4">
        <v>162</v>
      </c>
      <c r="D84" s="4">
        <v>28</v>
      </c>
      <c r="E84" s="15"/>
      <c r="G84" s="4"/>
      <c r="H84" s="11" t="s">
        <v>3</v>
      </c>
      <c r="I84" s="24">
        <v>8.2125603864734303E-2</v>
      </c>
      <c r="J84" s="24">
        <v>0.78260869565217395</v>
      </c>
      <c r="K84" s="24">
        <v>0.13526570048309178</v>
      </c>
      <c r="L84" s="15"/>
      <c r="X84" s="4"/>
      <c r="Y84" s="4"/>
      <c r="Z84" s="4"/>
    </row>
    <row r="85" spans="1:26">
      <c r="A85" s="11" t="s">
        <v>4</v>
      </c>
      <c r="B85" s="4">
        <v>4</v>
      </c>
      <c r="C85" s="4">
        <v>27</v>
      </c>
      <c r="D85" s="4">
        <v>9</v>
      </c>
      <c r="E85" s="15"/>
      <c r="G85" s="4"/>
      <c r="H85" s="11" t="s">
        <v>4</v>
      </c>
      <c r="I85" s="24">
        <v>0.1</v>
      </c>
      <c r="J85" s="24">
        <v>0.67500000000000004</v>
      </c>
      <c r="K85" s="24">
        <v>0.22500000000000001</v>
      </c>
      <c r="L85" s="15"/>
      <c r="X85" s="4"/>
      <c r="Y85" s="4"/>
      <c r="Z85" s="4"/>
    </row>
    <row r="86" spans="1:26">
      <c r="A86" s="12" t="s">
        <v>60</v>
      </c>
      <c r="B86" s="5">
        <v>3</v>
      </c>
      <c r="C86" s="5">
        <v>34</v>
      </c>
      <c r="D86" s="5">
        <v>5</v>
      </c>
      <c r="E86" s="15"/>
      <c r="G86" s="4"/>
      <c r="H86" s="12" t="s">
        <v>60</v>
      </c>
      <c r="I86" s="28">
        <v>7.1428571428571425E-2</v>
      </c>
      <c r="J86" s="28">
        <v>0.80952380952380953</v>
      </c>
      <c r="K86" s="28">
        <v>0.11904761904761904</v>
      </c>
      <c r="L86" s="15"/>
      <c r="X86" s="4"/>
      <c r="Y86" s="4"/>
      <c r="Z86" s="4"/>
    </row>
    <row r="87" spans="1:26">
      <c r="A87" s="4"/>
      <c r="B87" s="4"/>
      <c r="C87" s="4"/>
      <c r="D87" s="4"/>
      <c r="E87" s="4"/>
      <c r="G87" s="4"/>
      <c r="H87" s="4"/>
      <c r="I87" s="4"/>
      <c r="J87" s="4"/>
      <c r="K87" s="4"/>
      <c r="L87" s="4"/>
      <c r="N87" s="4"/>
      <c r="O87" s="4"/>
      <c r="P87" s="4"/>
      <c r="Q87" s="4"/>
      <c r="R87" s="4"/>
      <c r="S87" s="4"/>
      <c r="T87" s="4"/>
      <c r="U87" s="4"/>
      <c r="V87" s="4"/>
      <c r="W87" s="4"/>
      <c r="X87" s="4"/>
      <c r="Y87" s="4"/>
      <c r="Z87" s="4"/>
    </row>
    <row r="88" spans="1:26" ht="60">
      <c r="A88" s="65" t="s">
        <v>193</v>
      </c>
      <c r="B88" s="44" t="s">
        <v>24</v>
      </c>
      <c r="C88" s="44" t="s">
        <v>12</v>
      </c>
      <c r="D88" s="44" t="s">
        <v>10</v>
      </c>
      <c r="E88" s="116"/>
      <c r="G88" s="35"/>
      <c r="H88" s="65" t="s">
        <v>193</v>
      </c>
      <c r="I88" s="44" t="s">
        <v>24</v>
      </c>
      <c r="J88" s="44" t="s">
        <v>12</v>
      </c>
      <c r="K88" s="44" t="s">
        <v>10</v>
      </c>
      <c r="L88" s="116"/>
      <c r="Q88" s="4"/>
      <c r="R88" s="4"/>
      <c r="S88" s="4"/>
      <c r="T88" s="4"/>
      <c r="U88" s="4"/>
      <c r="V88" s="4"/>
      <c r="W88" s="4"/>
      <c r="X88" s="4"/>
      <c r="Y88" s="4"/>
      <c r="Z88" s="4"/>
    </row>
    <row r="89" spans="1:26">
      <c r="A89" s="11" t="s">
        <v>160</v>
      </c>
      <c r="B89" s="4">
        <v>12</v>
      </c>
      <c r="C89" s="4">
        <v>90</v>
      </c>
      <c r="D89" s="4">
        <v>12</v>
      </c>
      <c r="E89" s="15"/>
      <c r="G89" s="4"/>
      <c r="H89" s="11" t="s">
        <v>160</v>
      </c>
      <c r="I89" s="105">
        <v>0.10526315789473684</v>
      </c>
      <c r="J89" s="105">
        <v>0.78947368421052633</v>
      </c>
      <c r="K89" s="105">
        <v>0.10526315789473684</v>
      </c>
      <c r="L89" s="15"/>
      <c r="Q89" s="4"/>
      <c r="R89" s="4"/>
      <c r="S89" s="4"/>
      <c r="T89" s="4"/>
      <c r="U89" s="4"/>
      <c r="V89" s="4"/>
      <c r="W89" s="4"/>
      <c r="X89" s="4"/>
      <c r="Y89" s="4"/>
      <c r="Z89" s="4"/>
    </row>
    <row r="90" spans="1:26">
      <c r="A90" s="11" t="s">
        <v>95</v>
      </c>
      <c r="B90" s="4">
        <v>33</v>
      </c>
      <c r="C90" s="4">
        <v>298</v>
      </c>
      <c r="D90" s="4">
        <v>48</v>
      </c>
      <c r="E90" s="15"/>
      <c r="G90" s="4"/>
      <c r="H90" s="11" t="s">
        <v>95</v>
      </c>
      <c r="I90" s="105">
        <v>8.7071240105540904E-2</v>
      </c>
      <c r="J90" s="105">
        <v>0.78627968337730869</v>
      </c>
      <c r="K90" s="105">
        <v>0.12664907651715041</v>
      </c>
      <c r="L90" s="15"/>
      <c r="Q90" s="4"/>
      <c r="R90" s="4"/>
      <c r="S90" s="4"/>
      <c r="T90" s="4"/>
      <c r="U90" s="4"/>
      <c r="V90" s="4"/>
      <c r="W90" s="4"/>
      <c r="X90" s="4"/>
      <c r="Y90" s="4"/>
      <c r="Z90" s="4"/>
    </row>
    <row r="91" spans="1:26">
      <c r="A91" s="11"/>
      <c r="B91" s="4"/>
      <c r="C91" s="4"/>
      <c r="D91" s="4"/>
      <c r="E91" s="15"/>
      <c r="G91" s="4"/>
      <c r="H91" s="11"/>
      <c r="I91" s="105"/>
      <c r="J91" s="105"/>
      <c r="K91" s="105"/>
      <c r="L91" s="15"/>
      <c r="Q91" s="4"/>
      <c r="R91" s="4"/>
      <c r="S91" s="4"/>
      <c r="T91" s="4"/>
      <c r="U91" s="4"/>
      <c r="V91" s="4"/>
      <c r="W91" s="4"/>
      <c r="X91" s="4"/>
      <c r="Y91" s="4"/>
      <c r="Z91" s="4"/>
    </row>
    <row r="92" spans="1:26">
      <c r="A92" s="11" t="s">
        <v>114</v>
      </c>
      <c r="B92" s="4">
        <v>5</v>
      </c>
      <c r="C92" s="4">
        <v>30</v>
      </c>
      <c r="D92" s="4">
        <v>6</v>
      </c>
      <c r="E92" s="15"/>
      <c r="G92" s="4"/>
      <c r="H92" s="11" t="s">
        <v>114</v>
      </c>
      <c r="I92" s="105">
        <v>0.12195121951219512</v>
      </c>
      <c r="J92" s="105">
        <v>0.73170731707317072</v>
      </c>
      <c r="K92" s="105">
        <v>0.14634146341463414</v>
      </c>
      <c r="L92" s="15"/>
      <c r="Q92" s="4"/>
      <c r="R92" s="4"/>
      <c r="S92" s="4"/>
      <c r="T92" s="4"/>
      <c r="U92" s="4"/>
      <c r="V92" s="4"/>
      <c r="W92" s="4"/>
      <c r="X92" s="4"/>
      <c r="Y92" s="4"/>
      <c r="Z92" s="4"/>
    </row>
    <row r="93" spans="1:26">
      <c r="A93" s="11" t="s">
        <v>115</v>
      </c>
      <c r="B93" s="4">
        <v>40</v>
      </c>
      <c r="C93" s="4">
        <v>359</v>
      </c>
      <c r="D93" s="4">
        <v>54</v>
      </c>
      <c r="E93" s="15"/>
      <c r="G93" s="4"/>
      <c r="H93" s="11" t="s">
        <v>115</v>
      </c>
      <c r="I93" s="105">
        <v>8.8300220750551883E-2</v>
      </c>
      <c r="J93" s="105">
        <v>0.79249448123620314</v>
      </c>
      <c r="K93" s="105">
        <v>0.11920529801324503</v>
      </c>
      <c r="L93" s="15"/>
      <c r="Q93" s="4"/>
      <c r="R93" s="4"/>
      <c r="S93" s="4"/>
      <c r="T93" s="4"/>
      <c r="U93" s="4"/>
      <c r="V93" s="4"/>
      <c r="W93" s="4"/>
      <c r="X93" s="4"/>
      <c r="Y93" s="4"/>
      <c r="Z93" s="4"/>
    </row>
    <row r="94" spans="1:26">
      <c r="A94" s="11"/>
      <c r="B94" s="4"/>
      <c r="C94" s="4"/>
      <c r="D94" s="4"/>
      <c r="E94" s="15"/>
      <c r="G94" s="4"/>
      <c r="H94" s="11"/>
      <c r="I94" s="105"/>
      <c r="J94" s="105"/>
      <c r="K94" s="105"/>
      <c r="L94" s="15"/>
      <c r="Q94" s="4"/>
      <c r="R94" s="4"/>
      <c r="S94" s="4"/>
      <c r="T94" s="4"/>
      <c r="U94" s="4"/>
      <c r="V94" s="4"/>
      <c r="W94" s="4"/>
      <c r="X94" s="4"/>
      <c r="Y94" s="4"/>
      <c r="Z94" s="4"/>
    </row>
    <row r="95" spans="1:26">
      <c r="A95" s="11" t="s">
        <v>53</v>
      </c>
      <c r="B95" s="4">
        <v>27</v>
      </c>
      <c r="C95" s="4">
        <v>242</v>
      </c>
      <c r="D95" s="4">
        <v>46</v>
      </c>
      <c r="E95" s="15"/>
      <c r="G95" s="4"/>
      <c r="H95" s="11" t="s">
        <v>53</v>
      </c>
      <c r="I95" s="105">
        <v>8.5714285714285715E-2</v>
      </c>
      <c r="J95" s="105">
        <v>0.7682539682539683</v>
      </c>
      <c r="K95" s="105">
        <v>0.14603174603174604</v>
      </c>
      <c r="L95" s="15"/>
      <c r="Q95" s="4"/>
      <c r="R95" s="4"/>
      <c r="S95" s="4"/>
      <c r="T95" s="4"/>
      <c r="U95" s="4"/>
      <c r="V95" s="4"/>
      <c r="W95" s="4"/>
      <c r="X95" s="4"/>
      <c r="Y95" s="4"/>
      <c r="Z95" s="4"/>
    </row>
    <row r="96" spans="1:26">
      <c r="A96" s="11" t="s">
        <v>116</v>
      </c>
      <c r="B96" s="4">
        <v>15</v>
      </c>
      <c r="C96" s="4">
        <v>132</v>
      </c>
      <c r="D96" s="4">
        <v>13</v>
      </c>
      <c r="E96" s="15"/>
      <c r="G96" s="4"/>
      <c r="H96" s="11" t="s">
        <v>116</v>
      </c>
      <c r="I96" s="105">
        <v>9.375E-2</v>
      </c>
      <c r="J96" s="105">
        <v>0.82499999999999996</v>
      </c>
      <c r="K96" s="105">
        <v>8.1250000000000003E-2</v>
      </c>
      <c r="L96" s="15"/>
      <c r="Q96" s="4"/>
      <c r="R96" s="4"/>
      <c r="S96" s="4"/>
      <c r="T96" s="4"/>
      <c r="U96" s="4"/>
      <c r="V96" s="4"/>
      <c r="W96" s="4"/>
      <c r="X96" s="4"/>
      <c r="Y96" s="4"/>
      <c r="Z96" s="4"/>
    </row>
    <row r="97" spans="1:26">
      <c r="A97" s="11" t="s">
        <v>48</v>
      </c>
      <c r="B97" s="4">
        <v>3</v>
      </c>
      <c r="C97" s="4">
        <v>5</v>
      </c>
      <c r="D97" s="4">
        <v>1</v>
      </c>
      <c r="E97" s="15"/>
      <c r="G97" s="4"/>
      <c r="H97" s="11" t="s">
        <v>48</v>
      </c>
      <c r="I97" s="105">
        <v>0.33333333333333331</v>
      </c>
      <c r="J97" s="105">
        <v>0.55555555555555558</v>
      </c>
      <c r="K97" s="105">
        <v>0.1111111111111111</v>
      </c>
      <c r="L97" s="15"/>
      <c r="Q97" s="4"/>
      <c r="R97" s="4"/>
      <c r="S97" s="4"/>
      <c r="T97" s="4"/>
      <c r="U97" s="4"/>
      <c r="V97" s="4"/>
      <c r="W97" s="4"/>
      <c r="X97" s="4"/>
      <c r="Y97" s="4"/>
      <c r="Z97" s="4"/>
    </row>
    <row r="98" spans="1:26">
      <c r="A98" s="11"/>
      <c r="B98" s="4"/>
      <c r="C98" s="4"/>
      <c r="D98" s="4"/>
      <c r="E98" s="15"/>
      <c r="G98" s="4"/>
      <c r="H98" s="11"/>
      <c r="I98" s="105"/>
      <c r="J98" s="105"/>
      <c r="K98" s="105"/>
      <c r="L98" s="15"/>
      <c r="Q98" s="4"/>
      <c r="R98" s="4"/>
      <c r="S98" s="4"/>
      <c r="T98" s="4"/>
      <c r="U98" s="4"/>
      <c r="V98" s="4"/>
      <c r="W98" s="4"/>
      <c r="X98" s="4"/>
      <c r="Y98" s="4"/>
      <c r="Z98" s="4"/>
    </row>
    <row r="99" spans="1:26">
      <c r="A99" s="11" t="s">
        <v>111</v>
      </c>
      <c r="B99" s="4">
        <v>1</v>
      </c>
      <c r="C99" s="4">
        <v>12</v>
      </c>
      <c r="D99" s="4">
        <v>1</v>
      </c>
      <c r="E99" s="15"/>
      <c r="G99" s="4"/>
      <c r="H99" s="11" t="s">
        <v>111</v>
      </c>
      <c r="I99" s="105">
        <v>7.1428571428571425E-2</v>
      </c>
      <c r="J99" s="105">
        <v>0.8571428571428571</v>
      </c>
      <c r="K99" s="105">
        <v>7.1428571428571425E-2</v>
      </c>
      <c r="L99" s="15"/>
      <c r="Q99" s="4"/>
      <c r="R99" s="4"/>
      <c r="S99" s="4"/>
      <c r="T99" s="4"/>
      <c r="U99" s="4"/>
      <c r="V99" s="4"/>
      <c r="W99" s="4"/>
      <c r="X99" s="4"/>
      <c r="Y99" s="4"/>
      <c r="Z99" s="4"/>
    </row>
    <row r="100" spans="1:26">
      <c r="A100" s="11" t="s">
        <v>112</v>
      </c>
      <c r="B100" s="4">
        <v>10</v>
      </c>
      <c r="C100" s="4">
        <v>101</v>
      </c>
      <c r="D100" s="4">
        <v>17</v>
      </c>
      <c r="E100" s="15"/>
      <c r="G100" s="4"/>
      <c r="H100" s="11" t="s">
        <v>112</v>
      </c>
      <c r="I100" s="105">
        <v>7.8125E-2</v>
      </c>
      <c r="J100" s="105">
        <v>0.7890625</v>
      </c>
      <c r="K100" s="105">
        <v>0.1328125</v>
      </c>
      <c r="L100" s="15"/>
      <c r="Q100" s="4"/>
      <c r="R100" s="4"/>
      <c r="S100" s="4"/>
      <c r="T100" s="4"/>
      <c r="U100" s="4"/>
      <c r="V100" s="4"/>
      <c r="W100" s="4"/>
      <c r="X100" s="4"/>
      <c r="Y100" s="4"/>
      <c r="Z100" s="4"/>
    </row>
    <row r="101" spans="1:26">
      <c r="A101" s="11" t="s">
        <v>75</v>
      </c>
      <c r="B101" s="4">
        <v>23</v>
      </c>
      <c r="C101" s="4">
        <v>155</v>
      </c>
      <c r="D101" s="4">
        <v>20</v>
      </c>
      <c r="E101" s="15"/>
      <c r="G101" s="4"/>
      <c r="H101" s="11" t="s">
        <v>75</v>
      </c>
      <c r="I101" s="105">
        <v>0.11616161616161616</v>
      </c>
      <c r="J101" s="105">
        <v>0.78282828282828287</v>
      </c>
      <c r="K101" s="105">
        <v>0.10101010101010101</v>
      </c>
      <c r="L101" s="15"/>
      <c r="Q101" s="4"/>
      <c r="R101" s="4"/>
      <c r="S101" s="4"/>
      <c r="T101" s="4"/>
      <c r="U101" s="4"/>
      <c r="V101" s="4"/>
      <c r="W101" s="4"/>
      <c r="X101" s="4"/>
      <c r="Y101" s="4"/>
      <c r="Z101" s="4"/>
    </row>
    <row r="102" spans="1:26">
      <c r="A102" s="11" t="s">
        <v>76</v>
      </c>
      <c r="B102" s="4">
        <v>10</v>
      </c>
      <c r="C102" s="4">
        <v>110</v>
      </c>
      <c r="D102" s="4">
        <v>21</v>
      </c>
      <c r="E102" s="15"/>
      <c r="G102" s="4"/>
      <c r="H102" s="11" t="s">
        <v>76</v>
      </c>
      <c r="I102" s="105">
        <v>7.0921985815602842E-2</v>
      </c>
      <c r="J102" s="105">
        <v>0.78014184397163122</v>
      </c>
      <c r="K102" s="105">
        <v>0.14893617021276595</v>
      </c>
      <c r="L102" s="15"/>
      <c r="Q102" s="4"/>
      <c r="R102" s="4"/>
      <c r="S102" s="4"/>
      <c r="T102" s="4"/>
      <c r="U102" s="4"/>
      <c r="V102" s="4"/>
      <c r="W102" s="4"/>
      <c r="X102" s="4"/>
      <c r="Y102" s="4"/>
      <c r="Z102" s="4"/>
    </row>
    <row r="103" spans="1:26">
      <c r="A103" s="11"/>
      <c r="B103" s="4"/>
      <c r="C103" s="4"/>
      <c r="D103" s="4"/>
      <c r="E103" s="15"/>
      <c r="G103" s="4"/>
      <c r="H103" s="11"/>
      <c r="I103" s="105"/>
      <c r="J103" s="105"/>
      <c r="K103" s="105"/>
      <c r="L103" s="15"/>
      <c r="Q103" s="4"/>
      <c r="R103" s="4"/>
      <c r="S103" s="4"/>
      <c r="T103" s="4"/>
      <c r="U103" s="4"/>
      <c r="V103" s="4"/>
      <c r="W103" s="4"/>
      <c r="X103" s="4"/>
      <c r="Y103" s="4"/>
      <c r="Z103" s="4"/>
    </row>
    <row r="104" spans="1:26">
      <c r="A104" s="11" t="s">
        <v>88</v>
      </c>
      <c r="B104" s="4">
        <v>17</v>
      </c>
      <c r="C104" s="4">
        <v>103</v>
      </c>
      <c r="D104" s="4">
        <v>8</v>
      </c>
      <c r="E104" s="15"/>
      <c r="G104" s="4"/>
      <c r="H104" s="11" t="s">
        <v>88</v>
      </c>
      <c r="I104" s="105">
        <v>0.1328125</v>
      </c>
      <c r="J104" s="105">
        <v>0.8046875</v>
      </c>
      <c r="K104" s="105">
        <v>6.25E-2</v>
      </c>
      <c r="L104" s="15"/>
      <c r="Q104" s="4"/>
      <c r="R104" s="4"/>
      <c r="S104" s="4"/>
      <c r="T104" s="4"/>
      <c r="U104" s="4"/>
      <c r="V104" s="4"/>
      <c r="W104" s="4"/>
      <c r="X104" s="4"/>
      <c r="Y104" s="4"/>
      <c r="Z104" s="4"/>
    </row>
    <row r="105" spans="1:26">
      <c r="A105" s="11" t="s">
        <v>89</v>
      </c>
      <c r="B105" s="4">
        <v>25</v>
      </c>
      <c r="C105" s="4">
        <v>256</v>
      </c>
      <c r="D105" s="4">
        <v>46</v>
      </c>
      <c r="E105" s="15"/>
      <c r="G105" s="4"/>
      <c r="H105" s="11" t="s">
        <v>89</v>
      </c>
      <c r="I105" s="105">
        <v>7.64525993883792E-2</v>
      </c>
      <c r="J105" s="105">
        <v>0.78287461773700306</v>
      </c>
      <c r="K105" s="105">
        <v>0.14067278287461774</v>
      </c>
      <c r="L105" s="15"/>
      <c r="Q105" s="4"/>
      <c r="R105" s="4"/>
      <c r="S105" s="4"/>
      <c r="T105" s="4"/>
      <c r="U105" s="4"/>
      <c r="V105" s="4"/>
      <c r="W105" s="4"/>
      <c r="X105" s="4"/>
      <c r="Y105" s="4"/>
      <c r="Z105" s="4"/>
    </row>
    <row r="106" spans="1:26">
      <c r="A106" s="11" t="s">
        <v>82</v>
      </c>
      <c r="B106" s="4">
        <v>2</v>
      </c>
      <c r="C106" s="4">
        <v>27</v>
      </c>
      <c r="D106" s="4">
        <v>0</v>
      </c>
      <c r="E106" s="15"/>
      <c r="G106" s="4"/>
      <c r="H106" s="11" t="s">
        <v>82</v>
      </c>
      <c r="I106" s="105">
        <v>6.8965517241379309E-2</v>
      </c>
      <c r="J106" s="105">
        <v>0.93103448275862066</v>
      </c>
      <c r="K106" s="105">
        <v>0</v>
      </c>
      <c r="L106" s="15"/>
      <c r="Q106" s="4"/>
      <c r="R106" s="4"/>
      <c r="S106" s="4"/>
      <c r="T106" s="4"/>
      <c r="U106" s="4"/>
      <c r="V106" s="4"/>
      <c r="W106" s="4"/>
      <c r="X106" s="4"/>
      <c r="Y106" s="4"/>
      <c r="Z106" s="4"/>
    </row>
    <row r="107" spans="1:26">
      <c r="A107" s="11"/>
      <c r="B107" s="4"/>
      <c r="C107" s="4"/>
      <c r="D107" s="4"/>
      <c r="E107" s="15"/>
      <c r="G107" s="4"/>
      <c r="H107" s="11"/>
      <c r="I107" s="105"/>
      <c r="J107" s="105"/>
      <c r="K107" s="105"/>
      <c r="L107" s="15"/>
      <c r="Q107" s="4"/>
      <c r="R107" s="4"/>
      <c r="S107" s="4"/>
      <c r="T107" s="4"/>
      <c r="U107" s="4"/>
      <c r="V107" s="4"/>
      <c r="W107" s="4"/>
      <c r="X107" s="4"/>
      <c r="Y107" s="4"/>
      <c r="Z107" s="4"/>
    </row>
    <row r="108" spans="1:26">
      <c r="A108" s="11" t="s">
        <v>8</v>
      </c>
      <c r="B108" s="4">
        <v>11</v>
      </c>
      <c r="C108" s="4">
        <v>120</v>
      </c>
      <c r="D108" s="4">
        <v>11</v>
      </c>
      <c r="E108" s="15"/>
      <c r="G108" s="4"/>
      <c r="H108" s="11" t="s">
        <v>8</v>
      </c>
      <c r="I108" s="105">
        <v>7.746478873239436E-2</v>
      </c>
      <c r="J108" s="105">
        <v>0.84507042253521125</v>
      </c>
      <c r="K108" s="105">
        <v>7.746478873239436E-2</v>
      </c>
      <c r="L108" s="15"/>
      <c r="Q108" s="4"/>
      <c r="R108" s="4"/>
      <c r="S108" s="4"/>
      <c r="T108" s="4"/>
      <c r="U108" s="4"/>
      <c r="V108" s="4"/>
      <c r="W108" s="4"/>
      <c r="X108" s="4"/>
      <c r="Y108" s="4"/>
      <c r="Z108" s="4"/>
    </row>
    <row r="109" spans="1:26">
      <c r="A109" s="11" t="s">
        <v>166</v>
      </c>
      <c r="B109" s="4">
        <v>7</v>
      </c>
      <c r="C109" s="4">
        <v>46</v>
      </c>
      <c r="D109" s="4">
        <v>7</v>
      </c>
      <c r="E109" s="15"/>
      <c r="G109" s="4"/>
      <c r="H109" s="11" t="s">
        <v>166</v>
      </c>
      <c r="I109" s="105">
        <v>0.11666666666666667</v>
      </c>
      <c r="J109" s="105">
        <v>0.76666666666666672</v>
      </c>
      <c r="K109" s="105">
        <v>0.11666666666666667</v>
      </c>
      <c r="L109" s="15"/>
      <c r="Q109" s="4"/>
      <c r="R109" s="4"/>
      <c r="S109" s="4"/>
      <c r="T109" s="4"/>
      <c r="U109" s="4"/>
      <c r="V109" s="4"/>
      <c r="W109" s="4"/>
      <c r="X109" s="4"/>
      <c r="Y109" s="4"/>
      <c r="Z109" s="4"/>
    </row>
    <row r="110" spans="1:26">
      <c r="A110" s="11" t="s">
        <v>26</v>
      </c>
      <c r="B110" s="4">
        <v>0</v>
      </c>
      <c r="C110" s="4">
        <v>17</v>
      </c>
      <c r="D110" s="4">
        <v>0</v>
      </c>
      <c r="E110" s="15"/>
      <c r="G110" s="4"/>
      <c r="H110" s="11" t="s">
        <v>26</v>
      </c>
      <c r="I110" s="105">
        <v>0</v>
      </c>
      <c r="J110" s="105">
        <v>1</v>
      </c>
      <c r="K110" s="105">
        <v>0</v>
      </c>
      <c r="L110" s="15"/>
      <c r="Q110" s="4"/>
      <c r="R110" s="4"/>
      <c r="S110" s="4"/>
      <c r="T110" s="4"/>
      <c r="U110" s="4"/>
      <c r="V110" s="4"/>
      <c r="W110" s="4"/>
      <c r="X110" s="4"/>
      <c r="Y110" s="4"/>
      <c r="Z110" s="4"/>
    </row>
    <row r="111" spans="1:26">
      <c r="A111" s="11" t="s">
        <v>27</v>
      </c>
      <c r="B111" s="4">
        <v>8</v>
      </c>
      <c r="C111" s="4">
        <v>54</v>
      </c>
      <c r="D111" s="4">
        <v>8</v>
      </c>
      <c r="E111" s="15"/>
      <c r="G111" s="4"/>
      <c r="H111" s="11" t="s">
        <v>27</v>
      </c>
      <c r="I111" s="105">
        <v>0.11428571428571428</v>
      </c>
      <c r="J111" s="105">
        <v>0.77142857142857146</v>
      </c>
      <c r="K111" s="105">
        <v>0.11428571428571428</v>
      </c>
      <c r="L111" s="15"/>
      <c r="Q111" s="4"/>
      <c r="R111" s="4"/>
      <c r="S111" s="4"/>
      <c r="T111" s="4"/>
      <c r="U111" s="4"/>
      <c r="V111" s="4"/>
      <c r="W111" s="4"/>
      <c r="X111" s="4"/>
      <c r="Y111" s="4"/>
      <c r="Z111" s="4"/>
    </row>
    <row r="112" spans="1:26">
      <c r="A112" s="11" t="s">
        <v>18</v>
      </c>
      <c r="B112" s="4">
        <v>14</v>
      </c>
      <c r="C112" s="4">
        <v>110</v>
      </c>
      <c r="D112" s="4">
        <v>20</v>
      </c>
      <c r="E112" s="15"/>
      <c r="G112" s="4"/>
      <c r="H112" s="11" t="s">
        <v>18</v>
      </c>
      <c r="I112" s="105">
        <v>9.7222222222222224E-2</v>
      </c>
      <c r="J112" s="105">
        <v>0.76388888888888884</v>
      </c>
      <c r="K112" s="105">
        <v>0.1388888888888889</v>
      </c>
      <c r="L112" s="15"/>
      <c r="Q112" s="4"/>
      <c r="R112" s="4"/>
      <c r="S112" s="4"/>
      <c r="T112" s="4"/>
      <c r="U112" s="4"/>
      <c r="V112" s="4"/>
      <c r="W112" s="4"/>
      <c r="X112" s="4"/>
      <c r="Y112" s="4"/>
      <c r="Z112" s="4"/>
    </row>
    <row r="113" spans="1:26">
      <c r="A113" s="11" t="s">
        <v>35</v>
      </c>
      <c r="B113" s="4">
        <v>5</v>
      </c>
      <c r="C113" s="4">
        <v>42</v>
      </c>
      <c r="D113" s="4">
        <v>15</v>
      </c>
      <c r="E113" s="15"/>
      <c r="G113" s="4"/>
      <c r="H113" s="11" t="s">
        <v>35</v>
      </c>
      <c r="I113" s="105">
        <v>8.0645161290322578E-2</v>
      </c>
      <c r="J113" s="105">
        <v>0.67741935483870963</v>
      </c>
      <c r="K113" s="105">
        <v>0.24193548387096775</v>
      </c>
      <c r="L113" s="15"/>
      <c r="Q113" s="4"/>
      <c r="R113" s="4"/>
      <c r="S113" s="4"/>
      <c r="T113" s="4"/>
      <c r="U113" s="4"/>
      <c r="V113" s="4"/>
      <c r="W113" s="4"/>
      <c r="X113" s="4"/>
      <c r="Y113" s="4"/>
      <c r="Z113" s="4"/>
    </row>
    <row r="114" spans="1:26">
      <c r="A114" s="11"/>
      <c r="B114" s="4"/>
      <c r="C114" s="4"/>
      <c r="D114" s="4"/>
      <c r="E114" s="15"/>
      <c r="G114" s="4"/>
      <c r="H114" s="11"/>
      <c r="I114" s="105"/>
      <c r="J114" s="105"/>
      <c r="K114" s="105"/>
      <c r="L114" s="15"/>
      <c r="Q114" s="4"/>
      <c r="R114" s="4"/>
      <c r="S114" s="4"/>
      <c r="T114" s="4"/>
      <c r="U114" s="4"/>
      <c r="V114" s="4"/>
      <c r="W114" s="4"/>
      <c r="X114" s="4"/>
      <c r="Y114" s="4"/>
      <c r="Z114" s="4"/>
    </row>
    <row r="115" spans="1:26">
      <c r="A115" s="11" t="s">
        <v>165</v>
      </c>
      <c r="B115" s="4">
        <v>2</v>
      </c>
      <c r="C115" s="4">
        <v>15</v>
      </c>
      <c r="D115" s="4">
        <v>0</v>
      </c>
      <c r="E115" s="15"/>
      <c r="G115" s="4"/>
      <c r="H115" s="11" t="s">
        <v>165</v>
      </c>
      <c r="I115" s="105">
        <v>0.11764705882352941</v>
      </c>
      <c r="J115" s="105">
        <v>0.88235294117647056</v>
      </c>
      <c r="K115" s="105">
        <v>0</v>
      </c>
      <c r="L115" s="15"/>
      <c r="Q115" s="4"/>
      <c r="R115" s="4"/>
      <c r="S115" s="4"/>
      <c r="T115" s="4"/>
      <c r="U115" s="4"/>
      <c r="V115" s="4"/>
      <c r="W115" s="4"/>
      <c r="X115" s="4"/>
      <c r="Y115" s="4"/>
      <c r="Z115" s="4"/>
    </row>
    <row r="116" spans="1:26">
      <c r="A116" s="11" t="s">
        <v>2</v>
      </c>
      <c r="B116" s="4">
        <v>13</v>
      </c>
      <c r="C116" s="4">
        <v>125</v>
      </c>
      <c r="D116" s="4">
        <v>14</v>
      </c>
      <c r="E116" s="15"/>
      <c r="G116" s="4"/>
      <c r="H116" s="11" t="s">
        <v>2</v>
      </c>
      <c r="I116" s="105">
        <v>8.5526315789473686E-2</v>
      </c>
      <c r="J116" s="105">
        <v>0.82236842105263153</v>
      </c>
      <c r="K116" s="105">
        <v>9.2105263157894732E-2</v>
      </c>
      <c r="L116" s="15"/>
      <c r="Q116" s="4"/>
      <c r="R116" s="4"/>
      <c r="S116" s="4"/>
      <c r="T116" s="4"/>
      <c r="U116" s="4"/>
      <c r="V116" s="4"/>
      <c r="W116" s="4"/>
      <c r="X116" s="4"/>
      <c r="Y116" s="4"/>
      <c r="Z116" s="4"/>
    </row>
    <row r="117" spans="1:26">
      <c r="A117" s="11" t="s">
        <v>3</v>
      </c>
      <c r="B117" s="4">
        <v>22</v>
      </c>
      <c r="C117" s="4">
        <v>157</v>
      </c>
      <c r="D117" s="4">
        <v>26</v>
      </c>
      <c r="E117" s="15"/>
      <c r="G117" s="4"/>
      <c r="H117" s="11" t="s">
        <v>3</v>
      </c>
      <c r="I117" s="105">
        <v>0.10731707317073171</v>
      </c>
      <c r="J117" s="105">
        <v>0.76585365853658538</v>
      </c>
      <c r="K117" s="105">
        <v>0.12682926829268293</v>
      </c>
      <c r="L117" s="15"/>
      <c r="Q117" s="4"/>
      <c r="R117" s="4"/>
      <c r="S117" s="4"/>
      <c r="T117" s="4"/>
      <c r="U117" s="4"/>
      <c r="V117" s="4"/>
      <c r="W117" s="4"/>
      <c r="X117" s="4"/>
      <c r="Y117" s="4"/>
      <c r="Z117" s="4"/>
    </row>
    <row r="118" spans="1:26">
      <c r="A118" s="11" t="s">
        <v>4</v>
      </c>
      <c r="B118" s="4">
        <v>3</v>
      </c>
      <c r="C118" s="4">
        <v>27</v>
      </c>
      <c r="D118" s="4">
        <v>11</v>
      </c>
      <c r="E118" s="15"/>
      <c r="G118" s="4"/>
      <c r="H118" s="11" t="s">
        <v>4</v>
      </c>
      <c r="I118" s="106">
        <v>7.3170731707317069E-2</v>
      </c>
      <c r="J118" s="105">
        <v>0.65853658536585369</v>
      </c>
      <c r="K118" s="105">
        <v>0.26829268292682928</v>
      </c>
      <c r="L118" s="15"/>
      <c r="Q118" s="4"/>
      <c r="R118" s="4"/>
      <c r="S118" s="4"/>
      <c r="T118" s="4"/>
      <c r="U118" s="4"/>
      <c r="V118" s="4"/>
      <c r="W118" s="4"/>
      <c r="X118" s="4"/>
      <c r="Y118" s="4"/>
      <c r="Z118" s="4"/>
    </row>
    <row r="119" spans="1:26">
      <c r="A119" s="12" t="s">
        <v>60</v>
      </c>
      <c r="B119" s="5">
        <v>3</v>
      </c>
      <c r="C119" s="5">
        <v>32</v>
      </c>
      <c r="D119" s="5">
        <v>6</v>
      </c>
      <c r="E119" s="15"/>
      <c r="G119" s="4"/>
      <c r="H119" s="12" t="s">
        <v>60</v>
      </c>
      <c r="I119" s="107">
        <v>7.3170731707317069E-2</v>
      </c>
      <c r="J119" s="108">
        <v>0.78048780487804881</v>
      </c>
      <c r="K119" s="108">
        <v>0.14634146341463414</v>
      </c>
      <c r="L119" s="15"/>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90">
      <c r="A121" s="90" t="s">
        <v>194</v>
      </c>
      <c r="B121" s="44" t="s">
        <v>167</v>
      </c>
      <c r="C121" s="44" t="s">
        <v>58</v>
      </c>
      <c r="D121" s="44" t="s">
        <v>119</v>
      </c>
      <c r="E121" s="44" t="s">
        <v>120</v>
      </c>
      <c r="F121" s="44" t="s">
        <v>121</v>
      </c>
      <c r="G121" s="44" t="s">
        <v>122</v>
      </c>
      <c r="H121" s="48" t="s">
        <v>123</v>
      </c>
      <c r="J121" s="4"/>
      <c r="K121" s="90" t="s">
        <v>194</v>
      </c>
      <c r="L121" s="44" t="s">
        <v>167</v>
      </c>
      <c r="M121" s="44" t="s">
        <v>58</v>
      </c>
      <c r="N121" s="44" t="s">
        <v>119</v>
      </c>
      <c r="O121" s="44" t="s">
        <v>120</v>
      </c>
      <c r="P121" s="44" t="s">
        <v>121</v>
      </c>
      <c r="Q121" s="44" t="s">
        <v>122</v>
      </c>
      <c r="R121" s="48" t="s">
        <v>123</v>
      </c>
      <c r="S121" s="4"/>
      <c r="T121" s="4"/>
      <c r="U121" s="4"/>
      <c r="V121" s="4"/>
      <c r="W121" s="4"/>
      <c r="X121" s="4"/>
      <c r="Y121" s="4"/>
      <c r="Z121" s="4"/>
    </row>
    <row r="122" spans="1:26">
      <c r="A122" s="11" t="s">
        <v>160</v>
      </c>
      <c r="B122" s="4">
        <v>102</v>
      </c>
      <c r="C122" s="4">
        <v>103</v>
      </c>
      <c r="D122" s="4">
        <v>98</v>
      </c>
      <c r="E122" s="4">
        <v>113</v>
      </c>
      <c r="F122" s="4">
        <v>93</v>
      </c>
      <c r="G122" s="4">
        <v>99</v>
      </c>
      <c r="H122" s="6">
        <v>79</v>
      </c>
      <c r="J122" s="4"/>
      <c r="K122" s="11" t="s">
        <v>160</v>
      </c>
      <c r="L122" s="24">
        <v>0.89473684210526316</v>
      </c>
      <c r="M122" s="24">
        <v>0.90350877192982459</v>
      </c>
      <c r="N122" s="24">
        <v>0.85964912280701755</v>
      </c>
      <c r="O122" s="24">
        <v>0.99122807017543857</v>
      </c>
      <c r="P122" s="24">
        <v>0.81578947368421051</v>
      </c>
      <c r="Q122" s="24">
        <v>0.86842105263157898</v>
      </c>
      <c r="R122" s="26">
        <v>0.69298245614035092</v>
      </c>
      <c r="S122" s="4"/>
      <c r="T122" s="4"/>
      <c r="U122" s="4"/>
      <c r="V122" s="4"/>
      <c r="W122" s="4"/>
      <c r="X122" s="4"/>
      <c r="Y122" s="4"/>
      <c r="Z122" s="4"/>
    </row>
    <row r="123" spans="1:26">
      <c r="A123" s="11" t="s">
        <v>95</v>
      </c>
      <c r="B123" s="4">
        <v>342</v>
      </c>
      <c r="C123" s="4">
        <v>352</v>
      </c>
      <c r="D123" s="4">
        <v>331</v>
      </c>
      <c r="E123" s="4">
        <v>368</v>
      </c>
      <c r="F123" s="4">
        <v>311</v>
      </c>
      <c r="G123" s="4">
        <v>328</v>
      </c>
      <c r="H123" s="6">
        <v>260</v>
      </c>
      <c r="J123" s="4"/>
      <c r="K123" s="11" t="s">
        <v>95</v>
      </c>
      <c r="L123" s="24">
        <v>0.90476190476190477</v>
      </c>
      <c r="M123" s="24">
        <v>0.93121693121693117</v>
      </c>
      <c r="N123" s="24">
        <v>0.8756613756613757</v>
      </c>
      <c r="O123" s="24">
        <v>0.97354497354497349</v>
      </c>
      <c r="P123" s="24">
        <v>0.82275132275132279</v>
      </c>
      <c r="Q123" s="24">
        <v>0.86772486772486768</v>
      </c>
      <c r="R123" s="26">
        <v>0.68783068783068779</v>
      </c>
      <c r="S123" s="4"/>
      <c r="T123" s="4"/>
      <c r="U123" s="4"/>
      <c r="V123" s="4"/>
      <c r="W123" s="4"/>
      <c r="X123" s="4"/>
      <c r="Y123" s="4"/>
      <c r="Z123" s="4"/>
    </row>
    <row r="124" spans="1:26">
      <c r="A124" s="11"/>
      <c r="B124" s="4"/>
      <c r="C124" s="4"/>
      <c r="D124" s="4"/>
      <c r="E124" s="4"/>
      <c r="F124" s="4"/>
      <c r="G124" s="4"/>
      <c r="H124" s="6"/>
      <c r="J124" s="4"/>
      <c r="K124" s="11"/>
      <c r="L124" s="24"/>
      <c r="M124" s="24"/>
      <c r="N124" s="24"/>
      <c r="O124" s="24"/>
      <c r="P124" s="24"/>
      <c r="Q124" s="24"/>
      <c r="R124" s="26"/>
      <c r="S124" s="4"/>
      <c r="T124" s="4"/>
      <c r="U124" s="4"/>
      <c r="V124" s="4"/>
      <c r="W124" s="4"/>
      <c r="X124" s="4"/>
      <c r="Y124" s="4"/>
      <c r="Z124" s="4"/>
    </row>
    <row r="125" spans="1:26">
      <c r="A125" s="11" t="s">
        <v>114</v>
      </c>
      <c r="B125" s="4">
        <v>37</v>
      </c>
      <c r="C125" s="4">
        <v>37</v>
      </c>
      <c r="D125" s="4">
        <v>35</v>
      </c>
      <c r="E125" s="4">
        <v>38</v>
      </c>
      <c r="F125" s="4">
        <v>30</v>
      </c>
      <c r="G125" s="4">
        <v>32</v>
      </c>
      <c r="H125" s="6">
        <v>31</v>
      </c>
      <c r="J125" s="4"/>
      <c r="K125" s="11" t="s">
        <v>114</v>
      </c>
      <c r="L125" s="24">
        <v>0.90243902439024393</v>
      </c>
      <c r="M125" s="24">
        <v>0.90243902439024393</v>
      </c>
      <c r="N125" s="24">
        <v>0.85365853658536583</v>
      </c>
      <c r="O125" s="24">
        <v>0.92682926829268297</v>
      </c>
      <c r="P125" s="24">
        <v>0.73170731707317072</v>
      </c>
      <c r="Q125" s="24">
        <v>0.78048780487804881</v>
      </c>
      <c r="R125" s="26">
        <v>0.75609756097560976</v>
      </c>
      <c r="S125" s="4"/>
      <c r="T125" s="4"/>
      <c r="U125" s="4"/>
      <c r="V125" s="4"/>
      <c r="W125" s="4"/>
      <c r="X125" s="4"/>
      <c r="Y125" s="4"/>
      <c r="Z125" s="4"/>
    </row>
    <row r="126" spans="1:26">
      <c r="A126" s="11" t="s">
        <v>115</v>
      </c>
      <c r="B126" s="4">
        <v>409</v>
      </c>
      <c r="C126" s="4">
        <v>417</v>
      </c>
      <c r="D126" s="4">
        <v>397</v>
      </c>
      <c r="E126" s="4">
        <v>443</v>
      </c>
      <c r="F126" s="4">
        <v>373</v>
      </c>
      <c r="G126" s="4">
        <v>391</v>
      </c>
      <c r="H126" s="6">
        <v>313</v>
      </c>
      <c r="J126" s="4"/>
      <c r="K126" s="11" t="s">
        <v>115</v>
      </c>
      <c r="L126" s="24">
        <v>0.90286975717439288</v>
      </c>
      <c r="M126" s="24">
        <v>0.92052980132450335</v>
      </c>
      <c r="N126" s="24">
        <v>0.87637969094922741</v>
      </c>
      <c r="O126" s="24">
        <v>0.97792494481236203</v>
      </c>
      <c r="P126" s="24">
        <v>0.82339955849889623</v>
      </c>
      <c r="Q126" s="24">
        <v>0.86313465783664456</v>
      </c>
      <c r="R126" s="26">
        <v>0.69094922737306841</v>
      </c>
      <c r="S126" s="4"/>
      <c r="T126" s="4"/>
      <c r="U126" s="4"/>
      <c r="V126" s="4"/>
      <c r="W126" s="4"/>
      <c r="X126" s="4"/>
      <c r="Y126" s="4"/>
      <c r="Z126" s="4"/>
    </row>
    <row r="127" spans="1:26">
      <c r="A127" s="11"/>
      <c r="B127" s="4"/>
      <c r="C127" s="4"/>
      <c r="D127" s="4"/>
      <c r="E127" s="4"/>
      <c r="F127" s="4"/>
      <c r="G127" s="4"/>
      <c r="H127" s="6"/>
      <c r="J127" s="4"/>
      <c r="K127" s="11"/>
      <c r="L127" s="24"/>
      <c r="M127" s="24"/>
      <c r="N127" s="24"/>
      <c r="O127" s="24"/>
      <c r="P127" s="24"/>
      <c r="Q127" s="24"/>
      <c r="R127" s="26"/>
      <c r="S127" s="4"/>
      <c r="T127" s="4"/>
      <c r="U127" s="4"/>
      <c r="V127" s="4"/>
      <c r="W127" s="4"/>
      <c r="X127" s="4"/>
      <c r="Y127" s="4"/>
      <c r="Z127" s="4"/>
    </row>
    <row r="128" spans="1:26">
      <c r="A128" s="11" t="s">
        <v>53</v>
      </c>
      <c r="B128" s="4">
        <v>291</v>
      </c>
      <c r="C128" s="4">
        <v>298</v>
      </c>
      <c r="D128" s="4">
        <v>272</v>
      </c>
      <c r="E128" s="4">
        <v>308</v>
      </c>
      <c r="F128" s="4">
        <v>266</v>
      </c>
      <c r="G128" s="4">
        <v>280</v>
      </c>
      <c r="H128" s="6">
        <v>217</v>
      </c>
      <c r="J128" s="4"/>
      <c r="K128" s="11" t="s">
        <v>53</v>
      </c>
      <c r="L128" s="24">
        <v>0.92380952380952386</v>
      </c>
      <c r="M128" s="24">
        <v>0.946031746031746</v>
      </c>
      <c r="N128" s="24">
        <v>0.86349206349206353</v>
      </c>
      <c r="O128" s="24">
        <v>0.97777777777777775</v>
      </c>
      <c r="P128" s="24">
        <v>0.84444444444444444</v>
      </c>
      <c r="Q128" s="24">
        <v>0.88888888888888884</v>
      </c>
      <c r="R128" s="26">
        <v>0.68888888888888888</v>
      </c>
      <c r="S128" s="4"/>
      <c r="T128" s="4"/>
      <c r="U128" s="4"/>
      <c r="V128" s="4"/>
      <c r="W128" s="4"/>
      <c r="X128" s="4"/>
      <c r="Y128" s="4"/>
      <c r="Z128" s="4"/>
    </row>
    <row r="129" spans="1:26">
      <c r="A129" s="11" t="s">
        <v>116</v>
      </c>
      <c r="B129" s="4">
        <v>138</v>
      </c>
      <c r="C129" s="4">
        <v>142</v>
      </c>
      <c r="D129" s="4">
        <v>141</v>
      </c>
      <c r="E129" s="4">
        <v>156</v>
      </c>
      <c r="F129" s="4">
        <v>128</v>
      </c>
      <c r="G129" s="4">
        <v>135</v>
      </c>
      <c r="H129" s="6">
        <v>110</v>
      </c>
      <c r="J129" s="4"/>
      <c r="K129" s="11" t="s">
        <v>116</v>
      </c>
      <c r="L129" s="24">
        <v>0.86250000000000004</v>
      </c>
      <c r="M129" s="24">
        <v>0.88749999999999996</v>
      </c>
      <c r="N129" s="24">
        <v>0.88124999999999998</v>
      </c>
      <c r="O129" s="24">
        <v>0.97499999999999998</v>
      </c>
      <c r="P129" s="24">
        <v>0.8</v>
      </c>
      <c r="Q129" s="24">
        <v>0.84375</v>
      </c>
      <c r="R129" s="26">
        <v>0.6875</v>
      </c>
      <c r="S129" s="4"/>
      <c r="T129" s="4"/>
      <c r="U129" s="4"/>
      <c r="V129" s="4"/>
      <c r="W129" s="4"/>
      <c r="X129" s="4"/>
      <c r="Y129" s="4"/>
      <c r="Z129" s="4"/>
    </row>
    <row r="130" spans="1:26">
      <c r="A130" s="11" t="s">
        <v>48</v>
      </c>
      <c r="B130" s="4">
        <v>7</v>
      </c>
      <c r="C130" s="4">
        <v>7</v>
      </c>
      <c r="D130" s="4">
        <v>7</v>
      </c>
      <c r="E130" s="4">
        <v>9</v>
      </c>
      <c r="F130" s="4">
        <v>5</v>
      </c>
      <c r="G130" s="4">
        <v>6</v>
      </c>
      <c r="H130" s="6">
        <v>6</v>
      </c>
      <c r="J130" s="4"/>
      <c r="K130" s="11" t="s">
        <v>48</v>
      </c>
      <c r="L130" s="24">
        <v>0.77777777777777779</v>
      </c>
      <c r="M130" s="24">
        <v>0.77777777777777779</v>
      </c>
      <c r="N130" s="24">
        <v>0.77777777777777779</v>
      </c>
      <c r="O130" s="24">
        <v>1</v>
      </c>
      <c r="P130" s="24">
        <v>0.55555555555555558</v>
      </c>
      <c r="Q130" s="24">
        <v>0.66666666666666663</v>
      </c>
      <c r="R130" s="26">
        <v>0.66666666666666663</v>
      </c>
      <c r="S130" s="4"/>
      <c r="T130" s="4"/>
      <c r="U130" s="4"/>
      <c r="V130" s="4"/>
      <c r="W130" s="4"/>
      <c r="X130" s="4"/>
      <c r="Y130" s="4"/>
      <c r="Z130" s="4"/>
    </row>
    <row r="131" spans="1:26">
      <c r="A131" s="11"/>
      <c r="B131" s="4"/>
      <c r="C131" s="4"/>
      <c r="D131" s="4"/>
      <c r="E131" s="4"/>
      <c r="F131" s="4"/>
      <c r="G131" s="4"/>
      <c r="H131" s="6"/>
      <c r="J131" s="4"/>
      <c r="K131" s="11"/>
      <c r="L131" s="24"/>
      <c r="M131" s="24"/>
      <c r="N131" s="24"/>
      <c r="O131" s="24"/>
      <c r="P131" s="24"/>
      <c r="Q131" s="24"/>
      <c r="R131" s="26"/>
      <c r="S131" s="4"/>
      <c r="T131" s="4"/>
      <c r="U131" s="4"/>
      <c r="V131" s="4"/>
      <c r="W131" s="4"/>
      <c r="X131" s="4"/>
      <c r="Y131" s="4"/>
      <c r="Z131" s="4"/>
    </row>
    <row r="132" spans="1:26">
      <c r="A132" s="11" t="s">
        <v>111</v>
      </c>
      <c r="B132" s="4">
        <v>13</v>
      </c>
      <c r="C132" s="4">
        <v>13</v>
      </c>
      <c r="D132" s="4">
        <v>14</v>
      </c>
      <c r="E132" s="4">
        <v>14</v>
      </c>
      <c r="F132" s="4">
        <v>12</v>
      </c>
      <c r="G132" s="4">
        <v>13</v>
      </c>
      <c r="H132" s="6">
        <v>11</v>
      </c>
      <c r="J132" s="4"/>
      <c r="K132" s="11" t="s">
        <v>111</v>
      </c>
      <c r="L132" s="24">
        <v>0.9285714285714286</v>
      </c>
      <c r="M132" s="24">
        <v>0.9285714285714286</v>
      </c>
      <c r="N132" s="24">
        <v>1</v>
      </c>
      <c r="O132" s="24">
        <v>1</v>
      </c>
      <c r="P132" s="24">
        <v>0.8571428571428571</v>
      </c>
      <c r="Q132" s="24">
        <v>0.9285714285714286</v>
      </c>
      <c r="R132" s="26">
        <v>0.7857142857142857</v>
      </c>
      <c r="S132" s="4"/>
      <c r="T132" s="4"/>
      <c r="U132" s="4"/>
      <c r="V132" s="4"/>
      <c r="W132" s="4"/>
      <c r="X132" s="4"/>
      <c r="Y132" s="4"/>
      <c r="Z132" s="4"/>
    </row>
    <row r="133" spans="1:26">
      <c r="A133" s="11" t="s">
        <v>112</v>
      </c>
      <c r="B133" s="4">
        <v>119</v>
      </c>
      <c r="C133" s="4">
        <v>121</v>
      </c>
      <c r="D133" s="4">
        <v>112</v>
      </c>
      <c r="E133" s="4">
        <v>122</v>
      </c>
      <c r="F133" s="4">
        <v>110</v>
      </c>
      <c r="G133" s="4">
        <v>112</v>
      </c>
      <c r="H133" s="6">
        <v>83</v>
      </c>
      <c r="J133" s="4"/>
      <c r="K133" s="11" t="s">
        <v>112</v>
      </c>
      <c r="L133" s="24">
        <v>0.9296875</v>
      </c>
      <c r="M133" s="24">
        <v>0.9453125</v>
      </c>
      <c r="N133" s="24">
        <v>0.875</v>
      </c>
      <c r="O133" s="24">
        <v>0.953125</v>
      </c>
      <c r="P133" s="24">
        <v>0.859375</v>
      </c>
      <c r="Q133" s="24">
        <v>0.875</v>
      </c>
      <c r="R133" s="26">
        <v>0.6484375</v>
      </c>
      <c r="S133" s="4"/>
      <c r="T133" s="4"/>
      <c r="U133" s="4"/>
      <c r="V133" s="4"/>
      <c r="W133" s="4"/>
      <c r="X133" s="4"/>
      <c r="Y133" s="4"/>
      <c r="Z133" s="4"/>
    </row>
    <row r="134" spans="1:26">
      <c r="A134" s="11" t="s">
        <v>75</v>
      </c>
      <c r="B134" s="4">
        <v>176</v>
      </c>
      <c r="C134" s="4">
        <v>176</v>
      </c>
      <c r="D134" s="4">
        <v>170</v>
      </c>
      <c r="E134" s="4">
        <v>194</v>
      </c>
      <c r="F134" s="4">
        <v>158</v>
      </c>
      <c r="G134" s="4">
        <v>170</v>
      </c>
      <c r="H134" s="6">
        <v>139</v>
      </c>
      <c r="J134" s="4"/>
      <c r="K134" s="11" t="s">
        <v>75</v>
      </c>
      <c r="L134" s="24">
        <v>0.88888888888888884</v>
      </c>
      <c r="M134" s="24">
        <v>0.88888888888888884</v>
      </c>
      <c r="N134" s="24">
        <v>0.85858585858585856</v>
      </c>
      <c r="O134" s="24">
        <v>0.97979797979797978</v>
      </c>
      <c r="P134" s="24">
        <v>0.79797979797979801</v>
      </c>
      <c r="Q134" s="24">
        <v>0.85858585858585856</v>
      </c>
      <c r="R134" s="26">
        <v>0.70202020202020199</v>
      </c>
      <c r="S134" s="4"/>
      <c r="T134" s="4"/>
      <c r="U134" s="4"/>
      <c r="V134" s="4"/>
      <c r="W134" s="4"/>
      <c r="X134" s="4"/>
      <c r="Y134" s="4"/>
      <c r="Z134" s="4"/>
    </row>
    <row r="135" spans="1:26">
      <c r="A135" s="11" t="s">
        <v>76</v>
      </c>
      <c r="B135" s="4">
        <v>126</v>
      </c>
      <c r="C135" s="4">
        <v>135</v>
      </c>
      <c r="D135" s="4">
        <v>123</v>
      </c>
      <c r="E135" s="4">
        <v>140</v>
      </c>
      <c r="F135" s="4">
        <v>117</v>
      </c>
      <c r="G135" s="4">
        <v>123</v>
      </c>
      <c r="H135" s="6">
        <v>99</v>
      </c>
      <c r="J135" s="4"/>
      <c r="K135" s="11" t="s">
        <v>76</v>
      </c>
      <c r="L135" s="24">
        <v>0.8936170212765957</v>
      </c>
      <c r="M135" s="24">
        <v>0.95744680851063835</v>
      </c>
      <c r="N135" s="24">
        <v>0.87234042553191493</v>
      </c>
      <c r="O135" s="24">
        <v>0.99290780141843971</v>
      </c>
      <c r="P135" s="24">
        <v>0.82978723404255317</v>
      </c>
      <c r="Q135" s="24">
        <v>0.87234042553191493</v>
      </c>
      <c r="R135" s="26">
        <v>0.7021276595744681</v>
      </c>
      <c r="S135" s="4"/>
      <c r="T135" s="4"/>
      <c r="U135" s="4"/>
      <c r="V135" s="4"/>
      <c r="W135" s="4"/>
      <c r="X135" s="4"/>
      <c r="Y135" s="4"/>
      <c r="Z135" s="4"/>
    </row>
    <row r="136" spans="1:26">
      <c r="A136" s="11"/>
      <c r="B136" s="4"/>
      <c r="C136" s="4"/>
      <c r="D136" s="4"/>
      <c r="E136" s="4"/>
      <c r="F136" s="4"/>
      <c r="G136" s="4"/>
      <c r="H136" s="6"/>
      <c r="J136" s="4"/>
      <c r="K136" s="11"/>
      <c r="L136" s="24"/>
      <c r="M136" s="24"/>
      <c r="N136" s="24"/>
      <c r="O136" s="24"/>
      <c r="P136" s="24"/>
      <c r="Q136" s="24"/>
      <c r="R136" s="26"/>
      <c r="S136" s="4"/>
      <c r="T136" s="4"/>
      <c r="U136" s="4"/>
      <c r="V136" s="4"/>
      <c r="W136" s="4"/>
      <c r="X136" s="4"/>
      <c r="Y136" s="4"/>
      <c r="Z136" s="4"/>
    </row>
    <row r="137" spans="1:26">
      <c r="A137" s="11" t="s">
        <v>88</v>
      </c>
      <c r="B137" s="4">
        <v>111</v>
      </c>
      <c r="C137" s="4">
        <v>115</v>
      </c>
      <c r="D137" s="4">
        <v>114</v>
      </c>
      <c r="E137" s="4">
        <v>122</v>
      </c>
      <c r="F137" s="4">
        <v>105</v>
      </c>
      <c r="G137" s="4">
        <v>109</v>
      </c>
      <c r="H137" s="6">
        <v>96</v>
      </c>
      <c r="J137" s="4"/>
      <c r="K137" s="11" t="s">
        <v>88</v>
      </c>
      <c r="L137" s="24">
        <v>0.8671875</v>
      </c>
      <c r="M137" s="24">
        <v>0.8984375</v>
      </c>
      <c r="N137" s="24">
        <v>0.890625</v>
      </c>
      <c r="O137" s="24">
        <v>0.953125</v>
      </c>
      <c r="P137" s="24">
        <v>0.8203125</v>
      </c>
      <c r="Q137" s="24">
        <v>0.8515625</v>
      </c>
      <c r="R137" s="26">
        <v>0.75</v>
      </c>
      <c r="S137" s="4"/>
      <c r="T137" s="4"/>
      <c r="U137" s="4"/>
      <c r="V137" s="4"/>
      <c r="W137" s="4"/>
      <c r="X137" s="4"/>
      <c r="Y137" s="4"/>
      <c r="Z137" s="4"/>
    </row>
    <row r="138" spans="1:26">
      <c r="A138" s="11" t="s">
        <v>89</v>
      </c>
      <c r="B138" s="4">
        <v>297</v>
      </c>
      <c r="C138" s="4">
        <v>303</v>
      </c>
      <c r="D138" s="4">
        <v>280</v>
      </c>
      <c r="E138" s="4">
        <v>322</v>
      </c>
      <c r="F138" s="4">
        <v>269</v>
      </c>
      <c r="G138" s="4">
        <v>284</v>
      </c>
      <c r="H138" s="6">
        <v>214</v>
      </c>
      <c r="J138" s="4"/>
      <c r="K138" s="11" t="s">
        <v>89</v>
      </c>
      <c r="L138" s="24">
        <v>0.90825688073394495</v>
      </c>
      <c r="M138" s="24">
        <v>0.92660550458715596</v>
      </c>
      <c r="N138" s="24">
        <v>0.85626911314984711</v>
      </c>
      <c r="O138" s="24">
        <v>0.98470948012232418</v>
      </c>
      <c r="P138" s="24">
        <v>0.82262996941896027</v>
      </c>
      <c r="Q138" s="24">
        <v>0.86850152905198774</v>
      </c>
      <c r="R138" s="26">
        <v>0.65443425076452599</v>
      </c>
      <c r="S138" s="4"/>
      <c r="T138" s="4"/>
      <c r="U138" s="4"/>
      <c r="V138" s="4"/>
      <c r="W138" s="4"/>
      <c r="X138" s="4"/>
      <c r="Y138" s="4"/>
      <c r="Z138" s="4"/>
    </row>
    <row r="139" spans="1:26">
      <c r="A139" s="11" t="s">
        <v>82</v>
      </c>
      <c r="B139" s="4">
        <v>32</v>
      </c>
      <c r="C139" s="4">
        <v>33</v>
      </c>
      <c r="D139" s="4">
        <v>31</v>
      </c>
      <c r="E139" s="4">
        <v>33</v>
      </c>
      <c r="F139" s="4">
        <v>26</v>
      </c>
      <c r="G139" s="4">
        <v>30</v>
      </c>
      <c r="H139" s="6">
        <v>24</v>
      </c>
      <c r="J139" s="4"/>
      <c r="K139" s="11" t="s">
        <v>82</v>
      </c>
      <c r="L139" s="24">
        <v>0.96969696969696972</v>
      </c>
      <c r="M139" s="24">
        <v>1</v>
      </c>
      <c r="N139" s="24">
        <v>0.93939393939393945</v>
      </c>
      <c r="O139" s="24">
        <v>1</v>
      </c>
      <c r="P139" s="24">
        <v>0.78787878787878785</v>
      </c>
      <c r="Q139" s="24">
        <v>0.90909090909090906</v>
      </c>
      <c r="R139" s="26">
        <v>0.72727272727272729</v>
      </c>
      <c r="S139" s="4"/>
      <c r="T139" s="4"/>
      <c r="U139" s="4"/>
      <c r="V139" s="4"/>
      <c r="W139" s="4"/>
      <c r="X139" s="4"/>
      <c r="Y139" s="4"/>
      <c r="Z139" s="4"/>
    </row>
    <row r="140" spans="1:26">
      <c r="A140" s="11"/>
      <c r="B140" s="4"/>
      <c r="C140" s="4"/>
      <c r="D140" s="4"/>
      <c r="E140" s="4"/>
      <c r="F140" s="4"/>
      <c r="G140" s="4"/>
      <c r="H140" s="6"/>
      <c r="J140" s="4"/>
      <c r="K140" s="11"/>
      <c r="L140" s="24"/>
      <c r="M140" s="24"/>
      <c r="N140" s="24"/>
      <c r="O140" s="24"/>
      <c r="P140" s="24"/>
      <c r="Q140" s="24"/>
      <c r="R140" s="26"/>
      <c r="S140" s="4"/>
      <c r="T140" s="4"/>
      <c r="U140" s="4"/>
      <c r="V140" s="4"/>
      <c r="W140" s="4"/>
      <c r="X140" s="4"/>
      <c r="Y140" s="4"/>
      <c r="Z140" s="4"/>
    </row>
    <row r="141" spans="1:26">
      <c r="A141" s="11" t="s">
        <v>8</v>
      </c>
      <c r="B141" s="4">
        <v>139</v>
      </c>
      <c r="C141" s="4">
        <v>138</v>
      </c>
      <c r="D141" s="4">
        <v>123</v>
      </c>
      <c r="E141" s="4">
        <v>139</v>
      </c>
      <c r="F141" s="4">
        <v>124</v>
      </c>
      <c r="G141" s="4">
        <v>132</v>
      </c>
      <c r="H141" s="6">
        <v>123</v>
      </c>
      <c r="J141" s="4"/>
      <c r="K141" s="11" t="s">
        <v>8</v>
      </c>
      <c r="L141" s="24">
        <v>0.97887323943661975</v>
      </c>
      <c r="M141" s="24">
        <v>0.971830985915493</v>
      </c>
      <c r="N141" s="24">
        <v>0.86619718309859151</v>
      </c>
      <c r="O141" s="24">
        <v>0.97887323943661975</v>
      </c>
      <c r="P141" s="24">
        <v>0.87323943661971826</v>
      </c>
      <c r="Q141" s="24">
        <v>0.92957746478873238</v>
      </c>
      <c r="R141" s="26">
        <v>0.86619718309859151</v>
      </c>
      <c r="S141" s="4"/>
      <c r="T141" s="4"/>
      <c r="U141" s="4"/>
      <c r="V141" s="4"/>
      <c r="W141" s="4"/>
      <c r="X141" s="4"/>
      <c r="Y141" s="4"/>
      <c r="Z141" s="4"/>
    </row>
    <row r="142" spans="1:26">
      <c r="A142" s="11" t="s">
        <v>166</v>
      </c>
      <c r="B142" s="4">
        <v>44</v>
      </c>
      <c r="C142" s="4">
        <v>47</v>
      </c>
      <c r="D142" s="4">
        <v>52</v>
      </c>
      <c r="E142" s="4">
        <v>60</v>
      </c>
      <c r="F142" s="4">
        <v>51</v>
      </c>
      <c r="G142" s="4">
        <v>51</v>
      </c>
      <c r="H142" s="6">
        <v>39</v>
      </c>
      <c r="J142" s="4"/>
      <c r="K142" s="11" t="s">
        <v>166</v>
      </c>
      <c r="L142" s="24">
        <v>0.70967741935483875</v>
      </c>
      <c r="M142" s="24">
        <v>0.75806451612903225</v>
      </c>
      <c r="N142" s="24">
        <v>0.83870967741935487</v>
      </c>
      <c r="O142" s="24">
        <v>0.967741935483871</v>
      </c>
      <c r="P142" s="24">
        <v>0.82258064516129037</v>
      </c>
      <c r="Q142" s="24">
        <v>0.82258064516129037</v>
      </c>
      <c r="R142" s="26">
        <v>0.62903225806451613</v>
      </c>
      <c r="S142" s="4"/>
      <c r="T142" s="4"/>
      <c r="U142" s="4"/>
      <c r="V142" s="4"/>
      <c r="W142" s="4"/>
      <c r="X142" s="4"/>
      <c r="Y142" s="4"/>
      <c r="Z142" s="4"/>
    </row>
    <row r="143" spans="1:26">
      <c r="A143" s="11" t="s">
        <v>26</v>
      </c>
      <c r="B143" s="4">
        <v>14</v>
      </c>
      <c r="C143" s="4">
        <v>16</v>
      </c>
      <c r="D143" s="4">
        <v>15</v>
      </c>
      <c r="E143" s="4">
        <v>13</v>
      </c>
      <c r="F143" s="4">
        <v>14</v>
      </c>
      <c r="G143" s="4">
        <v>15</v>
      </c>
      <c r="H143" s="6">
        <v>10</v>
      </c>
      <c r="J143" s="4"/>
      <c r="K143" s="11" t="s">
        <v>26</v>
      </c>
      <c r="L143" s="24">
        <v>0.82352941176470584</v>
      </c>
      <c r="M143" s="24">
        <v>0.94117647058823528</v>
      </c>
      <c r="N143" s="24">
        <v>0.88235294117647056</v>
      </c>
      <c r="O143" s="24">
        <v>0.76470588235294112</v>
      </c>
      <c r="P143" s="24">
        <v>0.82352941176470584</v>
      </c>
      <c r="Q143" s="24">
        <v>0.88235294117647056</v>
      </c>
      <c r="R143" s="26">
        <v>0.58823529411764708</v>
      </c>
      <c r="S143" s="4"/>
      <c r="T143" s="4"/>
      <c r="U143" s="4"/>
      <c r="V143" s="4"/>
      <c r="W143" s="4"/>
      <c r="X143" s="4"/>
      <c r="Y143" s="4"/>
      <c r="Z143" s="4"/>
    </row>
    <row r="144" spans="1:26">
      <c r="A144" s="11" t="s">
        <v>27</v>
      </c>
      <c r="B144" s="4">
        <v>59</v>
      </c>
      <c r="C144" s="4">
        <v>65</v>
      </c>
      <c r="D144" s="4">
        <v>53</v>
      </c>
      <c r="E144" s="4">
        <v>68</v>
      </c>
      <c r="F144" s="4">
        <v>54</v>
      </c>
      <c r="G144" s="4">
        <v>59</v>
      </c>
      <c r="H144" s="6">
        <v>38</v>
      </c>
      <c r="J144" s="4"/>
      <c r="K144" s="11" t="s">
        <v>27</v>
      </c>
      <c r="L144" s="24">
        <v>0.84285714285714286</v>
      </c>
      <c r="M144" s="24">
        <v>0.9285714285714286</v>
      </c>
      <c r="N144" s="24">
        <v>0.75714285714285712</v>
      </c>
      <c r="O144" s="24">
        <v>0.97142857142857142</v>
      </c>
      <c r="P144" s="24">
        <v>0.77142857142857146</v>
      </c>
      <c r="Q144" s="24">
        <v>0.84285714285714286</v>
      </c>
      <c r="R144" s="26">
        <v>0.54285714285714282</v>
      </c>
      <c r="S144" s="4"/>
      <c r="T144" s="4"/>
      <c r="U144" s="4"/>
      <c r="V144" s="4"/>
      <c r="W144" s="4"/>
      <c r="X144" s="4"/>
      <c r="Y144" s="4"/>
      <c r="Z144" s="4"/>
    </row>
    <row r="145" spans="1:26">
      <c r="A145" s="11" t="s">
        <v>18</v>
      </c>
      <c r="B145" s="4">
        <v>138</v>
      </c>
      <c r="C145" s="4">
        <v>141</v>
      </c>
      <c r="D145" s="4">
        <v>131</v>
      </c>
      <c r="E145" s="4">
        <v>141</v>
      </c>
      <c r="F145" s="4">
        <v>111</v>
      </c>
      <c r="G145" s="4">
        <v>115</v>
      </c>
      <c r="H145" s="6">
        <v>91</v>
      </c>
      <c r="J145" s="4"/>
      <c r="K145" s="11" t="s">
        <v>18</v>
      </c>
      <c r="L145" s="24">
        <v>0.9517241379310345</v>
      </c>
      <c r="M145" s="24">
        <v>0.97241379310344822</v>
      </c>
      <c r="N145" s="24">
        <v>0.90344827586206899</v>
      </c>
      <c r="O145" s="24">
        <v>0.97241379310344822</v>
      </c>
      <c r="P145" s="24">
        <v>0.76551724137931032</v>
      </c>
      <c r="Q145" s="24">
        <v>0.7931034482758621</v>
      </c>
      <c r="R145" s="26">
        <v>0.62758620689655176</v>
      </c>
      <c r="S145" s="4"/>
      <c r="T145" s="4"/>
      <c r="U145" s="4"/>
      <c r="V145" s="4"/>
      <c r="W145" s="4"/>
      <c r="X145" s="4"/>
      <c r="Y145" s="4"/>
      <c r="Z145" s="4"/>
    </row>
    <row r="146" spans="1:26">
      <c r="A146" s="11" t="s">
        <v>35</v>
      </c>
      <c r="B146" s="4">
        <v>52</v>
      </c>
      <c r="C146" s="4">
        <v>50</v>
      </c>
      <c r="D146" s="4">
        <v>57</v>
      </c>
      <c r="E146" s="4">
        <v>62</v>
      </c>
      <c r="F146" s="4">
        <v>52</v>
      </c>
      <c r="G146" s="4">
        <v>57</v>
      </c>
      <c r="H146" s="6">
        <v>39</v>
      </c>
      <c r="J146" s="4"/>
      <c r="K146" s="11" t="s">
        <v>35</v>
      </c>
      <c r="L146" s="24">
        <v>0.82539682539682535</v>
      </c>
      <c r="M146" s="24">
        <v>0.79365079365079361</v>
      </c>
      <c r="N146" s="24">
        <v>0.90476190476190477</v>
      </c>
      <c r="O146" s="24">
        <v>0.98412698412698407</v>
      </c>
      <c r="P146" s="24">
        <v>0.82539682539682535</v>
      </c>
      <c r="Q146" s="24">
        <v>0.90476190476190477</v>
      </c>
      <c r="R146" s="26">
        <v>0.61904761904761907</v>
      </c>
      <c r="S146" s="4"/>
      <c r="T146" s="4"/>
      <c r="U146" s="4"/>
      <c r="V146" s="4"/>
      <c r="W146" s="4"/>
      <c r="X146" s="4"/>
      <c r="Y146" s="4"/>
      <c r="Z146" s="4"/>
    </row>
    <row r="147" spans="1:26">
      <c r="A147" s="11"/>
      <c r="B147" s="4"/>
      <c r="C147" s="4"/>
      <c r="D147" s="4"/>
      <c r="E147" s="4"/>
      <c r="F147" s="4"/>
      <c r="G147" s="4"/>
      <c r="H147" s="6"/>
      <c r="J147" s="4"/>
      <c r="K147" s="11"/>
      <c r="L147" s="24"/>
      <c r="M147" s="24"/>
      <c r="N147" s="24"/>
      <c r="O147" s="24"/>
      <c r="P147" s="24"/>
      <c r="Q147" s="24"/>
      <c r="R147" s="26"/>
      <c r="S147" s="4"/>
      <c r="T147" s="4"/>
      <c r="U147" s="4"/>
      <c r="V147" s="4"/>
      <c r="W147" s="4"/>
      <c r="X147" s="4"/>
      <c r="Y147" s="4"/>
      <c r="Z147" s="4"/>
    </row>
    <row r="148" spans="1:26">
      <c r="A148" s="11" t="s">
        <v>165</v>
      </c>
      <c r="B148" s="4">
        <v>16</v>
      </c>
      <c r="C148" s="4">
        <v>17</v>
      </c>
      <c r="D148" s="4">
        <v>14</v>
      </c>
      <c r="E148" s="4">
        <v>17</v>
      </c>
      <c r="F148" s="4">
        <v>13</v>
      </c>
      <c r="G148" s="4">
        <v>15</v>
      </c>
      <c r="H148" s="6">
        <v>15</v>
      </c>
      <c r="J148" s="4"/>
      <c r="K148" s="11" t="s">
        <v>165</v>
      </c>
      <c r="L148" s="24">
        <v>0.94117647058823528</v>
      </c>
      <c r="M148" s="24">
        <v>1</v>
      </c>
      <c r="N148" s="24">
        <v>0.82352941176470584</v>
      </c>
      <c r="O148" s="24">
        <v>1</v>
      </c>
      <c r="P148" s="24">
        <v>0.76470588235294112</v>
      </c>
      <c r="Q148" s="24">
        <v>0.88235294117647056</v>
      </c>
      <c r="R148" s="26">
        <v>0.88235294117647056</v>
      </c>
      <c r="S148" s="4"/>
      <c r="T148" s="4"/>
      <c r="U148" s="4"/>
      <c r="V148" s="4"/>
      <c r="W148" s="4"/>
      <c r="X148" s="4"/>
      <c r="Y148" s="4"/>
      <c r="Z148" s="4"/>
    </row>
    <row r="149" spans="1:26">
      <c r="A149" s="11" t="s">
        <v>2</v>
      </c>
      <c r="B149" s="4">
        <v>141</v>
      </c>
      <c r="C149" s="4">
        <v>139</v>
      </c>
      <c r="D149" s="4">
        <v>140</v>
      </c>
      <c r="E149" s="4">
        <v>151</v>
      </c>
      <c r="F149" s="4">
        <v>127</v>
      </c>
      <c r="G149" s="4">
        <v>136</v>
      </c>
      <c r="H149" s="6">
        <v>106</v>
      </c>
      <c r="J149" s="4"/>
      <c r="K149" s="11" t="s">
        <v>2</v>
      </c>
      <c r="L149" s="24">
        <v>0.8867924528301887</v>
      </c>
      <c r="M149" s="24">
        <v>0.87421383647798745</v>
      </c>
      <c r="N149" s="24">
        <v>0.88050314465408808</v>
      </c>
      <c r="O149" s="24">
        <v>0.94968553459119498</v>
      </c>
      <c r="P149" s="24">
        <v>0.79874213836477992</v>
      </c>
      <c r="Q149" s="24">
        <v>0.85534591194968557</v>
      </c>
      <c r="R149" s="26">
        <v>0.66666666666666663</v>
      </c>
      <c r="S149" s="4"/>
      <c r="T149" s="4"/>
      <c r="U149" s="4"/>
      <c r="V149" s="4"/>
      <c r="W149" s="4"/>
      <c r="X149" s="4"/>
      <c r="Y149" s="4"/>
      <c r="Z149" s="4"/>
    </row>
    <row r="150" spans="1:26">
      <c r="A150" s="11" t="s">
        <v>3</v>
      </c>
      <c r="B150" s="4">
        <v>182</v>
      </c>
      <c r="C150" s="4">
        <v>187</v>
      </c>
      <c r="D150" s="4">
        <v>171</v>
      </c>
      <c r="E150" s="4">
        <v>202</v>
      </c>
      <c r="F150" s="4">
        <v>167</v>
      </c>
      <c r="G150" s="4">
        <v>174</v>
      </c>
      <c r="H150" s="6">
        <v>136</v>
      </c>
      <c r="J150" s="4"/>
      <c r="K150" s="11" t="s">
        <v>3</v>
      </c>
      <c r="L150" s="24">
        <v>0.83870967741935487</v>
      </c>
      <c r="M150" s="24">
        <v>0.86175115207373276</v>
      </c>
      <c r="N150" s="24">
        <v>0.78801843317972353</v>
      </c>
      <c r="O150" s="24">
        <v>0.93087557603686633</v>
      </c>
      <c r="P150" s="24">
        <v>0.7695852534562212</v>
      </c>
      <c r="Q150" s="24">
        <v>0.8018433179723502</v>
      </c>
      <c r="R150" s="26">
        <v>0.62672811059907829</v>
      </c>
      <c r="S150" s="4"/>
      <c r="T150" s="4"/>
      <c r="U150" s="4"/>
      <c r="V150" s="4"/>
      <c r="W150" s="4"/>
      <c r="X150" s="4"/>
      <c r="Y150" s="4"/>
      <c r="Z150" s="4"/>
    </row>
    <row r="151" spans="1:26">
      <c r="A151" s="11" t="s">
        <v>4</v>
      </c>
      <c r="B151" s="4">
        <v>35</v>
      </c>
      <c r="C151" s="4">
        <v>40</v>
      </c>
      <c r="D151" s="4">
        <v>34</v>
      </c>
      <c r="E151" s="4">
        <v>39</v>
      </c>
      <c r="F151" s="4">
        <v>33</v>
      </c>
      <c r="G151" s="4">
        <v>35</v>
      </c>
      <c r="H151" s="6">
        <v>26</v>
      </c>
      <c r="J151" s="4"/>
      <c r="K151" s="11" t="s">
        <v>4</v>
      </c>
      <c r="L151" s="24">
        <v>0.85365853658536583</v>
      </c>
      <c r="M151" s="24">
        <v>0.97560975609756095</v>
      </c>
      <c r="N151" s="24">
        <v>0.82926829268292679</v>
      </c>
      <c r="O151" s="24">
        <v>0.95121951219512191</v>
      </c>
      <c r="P151" s="24">
        <v>0.80487804878048785</v>
      </c>
      <c r="Q151" s="24">
        <v>0.85365853658536583</v>
      </c>
      <c r="R151" s="26">
        <v>0.63414634146341464</v>
      </c>
      <c r="S151" s="4"/>
      <c r="T151" s="4"/>
      <c r="U151" s="4"/>
      <c r="V151" s="4"/>
      <c r="W151" s="4"/>
      <c r="X151" s="4"/>
      <c r="Y151" s="4"/>
      <c r="Z151" s="4"/>
    </row>
    <row r="152" spans="1:26">
      <c r="A152" s="12" t="s">
        <v>60</v>
      </c>
      <c r="B152" s="5">
        <v>40</v>
      </c>
      <c r="C152" s="5">
        <v>41</v>
      </c>
      <c r="D152" s="5">
        <v>39</v>
      </c>
      <c r="E152" s="5">
        <v>40</v>
      </c>
      <c r="F152" s="5">
        <v>35</v>
      </c>
      <c r="G152" s="5">
        <v>38</v>
      </c>
      <c r="H152" s="13">
        <v>30</v>
      </c>
      <c r="J152" s="4"/>
      <c r="K152" s="12" t="s">
        <v>60</v>
      </c>
      <c r="L152" s="28">
        <v>0.93023255813953487</v>
      </c>
      <c r="M152" s="28">
        <v>0.95348837209302328</v>
      </c>
      <c r="N152" s="28">
        <v>0.90697674418604646</v>
      </c>
      <c r="O152" s="28">
        <v>0.93023255813953487</v>
      </c>
      <c r="P152" s="28">
        <v>0.81395348837209303</v>
      </c>
      <c r="Q152" s="28">
        <v>0.88372093023255816</v>
      </c>
      <c r="R152" s="27">
        <v>0.69767441860465118</v>
      </c>
      <c r="S152" s="4"/>
      <c r="T152" s="4"/>
      <c r="U152" s="4"/>
      <c r="V152" s="4"/>
      <c r="W152" s="4"/>
      <c r="X152" s="4"/>
      <c r="Y152" s="4"/>
      <c r="Z152" s="4"/>
    </row>
    <row r="154" spans="1:26" ht="45">
      <c r="A154" s="65" t="s">
        <v>196</v>
      </c>
      <c r="B154" s="45"/>
      <c r="C154" s="64"/>
    </row>
    <row r="155" spans="1:26">
      <c r="A155" s="11" t="s">
        <v>134</v>
      </c>
      <c r="B155" s="15">
        <v>95</v>
      </c>
      <c r="C155" s="26">
        <v>0.21541950113378686</v>
      </c>
    </row>
    <row r="156" spans="1:26">
      <c r="A156" s="11" t="s">
        <v>135</v>
      </c>
      <c r="B156" s="15">
        <v>63</v>
      </c>
      <c r="C156" s="26">
        <v>0.14285714285714285</v>
      </c>
    </row>
    <row r="157" spans="1:26">
      <c r="A157" s="11" t="s">
        <v>58</v>
      </c>
      <c r="B157" s="15">
        <v>60</v>
      </c>
      <c r="C157" s="26">
        <v>0.1360544217687075</v>
      </c>
    </row>
    <row r="158" spans="1:26">
      <c r="A158" s="11" t="s">
        <v>121</v>
      </c>
      <c r="B158" s="15">
        <v>42</v>
      </c>
      <c r="C158" s="26">
        <v>9.5238095238095233E-2</v>
      </c>
    </row>
    <row r="159" spans="1:26">
      <c r="A159" s="11" t="s">
        <v>122</v>
      </c>
      <c r="B159" s="15">
        <v>20</v>
      </c>
      <c r="C159" s="26">
        <v>4.5351473922902494E-2</v>
      </c>
    </row>
    <row r="160" spans="1:26">
      <c r="A160" s="11" t="s">
        <v>136</v>
      </c>
      <c r="B160" s="15">
        <v>14</v>
      </c>
      <c r="C160" s="26">
        <v>3.1746031746031744E-2</v>
      </c>
    </row>
    <row r="161" spans="1:14" ht="30">
      <c r="A161" s="51" t="s">
        <v>137</v>
      </c>
      <c r="B161" s="15">
        <v>13</v>
      </c>
      <c r="C161" s="26">
        <v>2.9478458049886622E-2</v>
      </c>
    </row>
    <row r="162" spans="1:14">
      <c r="A162" s="11" t="s">
        <v>138</v>
      </c>
      <c r="B162" s="15">
        <v>10</v>
      </c>
      <c r="C162" s="26">
        <v>2.2675736961451247E-2</v>
      </c>
    </row>
    <row r="163" spans="1:14">
      <c r="A163" s="11" t="s">
        <v>139</v>
      </c>
      <c r="B163" s="15">
        <v>9</v>
      </c>
      <c r="C163" s="26">
        <v>2.0408163265306121E-2</v>
      </c>
    </row>
    <row r="164" spans="1:14">
      <c r="A164" s="12" t="s">
        <v>140</v>
      </c>
      <c r="B164" s="37">
        <v>8</v>
      </c>
      <c r="C164" s="27">
        <v>1.8140589569160998E-2</v>
      </c>
    </row>
    <row r="165" spans="1:14">
      <c r="B165" s="32"/>
    </row>
    <row r="166" spans="1:14">
      <c r="B166" s="32"/>
    </row>
    <row r="167" spans="1:14" ht="90">
      <c r="A167" s="65" t="s">
        <v>195</v>
      </c>
      <c r="B167" s="44" t="s">
        <v>134</v>
      </c>
      <c r="C167" s="44" t="s">
        <v>135</v>
      </c>
      <c r="D167" s="44" t="s">
        <v>58</v>
      </c>
      <c r="E167" s="44" t="s">
        <v>121</v>
      </c>
      <c r="F167" s="48" t="s">
        <v>122</v>
      </c>
      <c r="I167" s="65" t="s">
        <v>195</v>
      </c>
      <c r="J167" s="44" t="s">
        <v>134</v>
      </c>
      <c r="K167" s="44" t="s">
        <v>135</v>
      </c>
      <c r="L167" s="44" t="s">
        <v>58</v>
      </c>
      <c r="M167" s="44" t="s">
        <v>121</v>
      </c>
      <c r="N167" s="48" t="s">
        <v>122</v>
      </c>
    </row>
    <row r="168" spans="1:14">
      <c r="A168" s="11" t="s">
        <v>160</v>
      </c>
      <c r="B168" s="35">
        <v>15</v>
      </c>
      <c r="C168" s="35">
        <v>13</v>
      </c>
      <c r="D168" s="35">
        <v>9</v>
      </c>
      <c r="E168" s="35">
        <v>10</v>
      </c>
      <c r="F168" s="40">
        <v>5</v>
      </c>
      <c r="I168" s="11" t="s">
        <v>160</v>
      </c>
      <c r="J168" s="95">
        <v>0.16304347826086957</v>
      </c>
      <c r="K168" s="95">
        <v>0.14130434782608695</v>
      </c>
      <c r="L168" s="95">
        <v>9.7826086956521743E-2</v>
      </c>
      <c r="M168" s="95">
        <v>0.10869565217391304</v>
      </c>
      <c r="N168" s="36">
        <v>5.434782608695652E-2</v>
      </c>
    </row>
    <row r="169" spans="1:14">
      <c r="A169" s="11" t="s">
        <v>95</v>
      </c>
      <c r="B169" s="35">
        <v>80</v>
      </c>
      <c r="C169" s="35">
        <v>50</v>
      </c>
      <c r="D169" s="35">
        <v>50</v>
      </c>
      <c r="E169" s="35">
        <v>32</v>
      </c>
      <c r="F169" s="40">
        <v>15</v>
      </c>
      <c r="I169" s="11" t="s">
        <v>95</v>
      </c>
      <c r="J169" s="95">
        <v>0.22922636103151864</v>
      </c>
      <c r="K169" s="95">
        <v>0.14326647564469913</v>
      </c>
      <c r="L169" s="95">
        <v>0.14326647564469913</v>
      </c>
      <c r="M169" s="95">
        <v>9.1690544412607447E-2</v>
      </c>
      <c r="N169" s="36">
        <v>4.2979942693409739E-2</v>
      </c>
    </row>
    <row r="170" spans="1:14">
      <c r="A170" s="11"/>
      <c r="B170" s="35"/>
      <c r="C170" s="35"/>
      <c r="D170" s="35"/>
      <c r="E170" s="35"/>
      <c r="F170" s="40"/>
      <c r="I170" s="11"/>
      <c r="J170" s="95"/>
      <c r="K170" s="95"/>
      <c r="L170" s="95"/>
      <c r="M170" s="95"/>
      <c r="N170" s="36"/>
    </row>
    <row r="171" spans="1:14">
      <c r="A171" s="11" t="s">
        <v>114</v>
      </c>
      <c r="B171" s="4">
        <v>4</v>
      </c>
      <c r="C171" s="4">
        <v>3</v>
      </c>
      <c r="D171" s="4">
        <v>1</v>
      </c>
      <c r="E171" s="4">
        <v>3</v>
      </c>
      <c r="F171" s="6">
        <v>4</v>
      </c>
      <c r="I171" s="11" t="s">
        <v>114</v>
      </c>
      <c r="J171" s="24">
        <v>0.12121212121212122</v>
      </c>
      <c r="K171" s="24">
        <v>9.0909090909090912E-2</v>
      </c>
      <c r="L171" s="24">
        <v>3.0303030303030304E-2</v>
      </c>
      <c r="M171" s="24">
        <v>9.0909090909090912E-2</v>
      </c>
      <c r="N171" s="26">
        <v>0.12121212121212122</v>
      </c>
    </row>
    <row r="172" spans="1:14">
      <c r="A172" s="11" t="s">
        <v>115</v>
      </c>
      <c r="B172" s="4">
        <v>91</v>
      </c>
      <c r="C172" s="4">
        <v>60</v>
      </c>
      <c r="D172" s="4">
        <v>58</v>
      </c>
      <c r="E172" s="4">
        <v>39</v>
      </c>
      <c r="F172" s="6">
        <v>16</v>
      </c>
      <c r="I172" s="11" t="s">
        <v>115</v>
      </c>
      <c r="J172" s="24">
        <v>0.22303921568627452</v>
      </c>
      <c r="K172" s="24">
        <v>0.14705882352941177</v>
      </c>
      <c r="L172" s="24">
        <v>0.14215686274509803</v>
      </c>
      <c r="M172" s="24">
        <v>9.5588235294117641E-2</v>
      </c>
      <c r="N172" s="26">
        <v>3.9215686274509803E-2</v>
      </c>
    </row>
    <row r="173" spans="1:14">
      <c r="A173" s="11"/>
      <c r="B173" s="4"/>
      <c r="C173" s="4"/>
      <c r="D173" s="4"/>
      <c r="E173" s="4"/>
      <c r="F173" s="6"/>
      <c r="I173" s="11"/>
      <c r="J173" s="24"/>
      <c r="K173" s="24"/>
      <c r="L173" s="24"/>
      <c r="M173" s="24"/>
      <c r="N173" s="26"/>
    </row>
    <row r="174" spans="1:14">
      <c r="A174" s="11" t="s">
        <v>53</v>
      </c>
      <c r="B174" s="4">
        <v>62</v>
      </c>
      <c r="C174" s="4">
        <v>41</v>
      </c>
      <c r="D174" s="4">
        <v>41</v>
      </c>
      <c r="E174" s="4">
        <v>26</v>
      </c>
      <c r="F174" s="6">
        <v>16</v>
      </c>
      <c r="I174" s="11" t="s">
        <v>53</v>
      </c>
      <c r="J174" s="24">
        <v>0.21232876712328766</v>
      </c>
      <c r="K174" s="24">
        <v>0.1404109589041096</v>
      </c>
      <c r="L174" s="24">
        <v>0.1404109589041096</v>
      </c>
      <c r="M174" s="24">
        <v>8.9041095890410954E-2</v>
      </c>
      <c r="N174" s="26">
        <v>5.4794520547945202E-2</v>
      </c>
    </row>
    <row r="175" spans="1:14">
      <c r="A175" s="11" t="s">
        <v>116</v>
      </c>
      <c r="B175" s="4">
        <v>31</v>
      </c>
      <c r="C175" s="4">
        <v>22</v>
      </c>
      <c r="D175" s="4">
        <v>18</v>
      </c>
      <c r="E175" s="4">
        <v>15</v>
      </c>
      <c r="F175" s="6">
        <v>3</v>
      </c>
      <c r="I175" s="11" t="s">
        <v>116</v>
      </c>
      <c r="J175" s="24">
        <v>0.22962962962962963</v>
      </c>
      <c r="K175" s="24">
        <v>0.16296296296296298</v>
      </c>
      <c r="L175" s="24">
        <v>0.13333333333333333</v>
      </c>
      <c r="M175" s="24">
        <v>0.1111111111111111</v>
      </c>
      <c r="N175" s="26">
        <v>2.2222222222222223E-2</v>
      </c>
    </row>
    <row r="176" spans="1:14">
      <c r="A176" s="11" t="s">
        <v>48</v>
      </c>
      <c r="B176" s="4">
        <v>1</v>
      </c>
      <c r="C176" s="4">
        <v>0</v>
      </c>
      <c r="D176" s="4">
        <v>1</v>
      </c>
      <c r="E176" s="4">
        <v>1</v>
      </c>
      <c r="F176" s="6">
        <v>1</v>
      </c>
      <c r="I176" s="11" t="s">
        <v>48</v>
      </c>
      <c r="J176" s="24">
        <v>0.1111111111111111</v>
      </c>
      <c r="K176" s="24">
        <v>0</v>
      </c>
      <c r="L176" s="24">
        <v>0.1111111111111111</v>
      </c>
      <c r="M176" s="24">
        <v>0.1111111111111111</v>
      </c>
      <c r="N176" s="26">
        <v>0.1111111111111111</v>
      </c>
    </row>
    <row r="177" spans="1:14">
      <c r="A177" s="11"/>
      <c r="B177" s="4"/>
      <c r="C177" s="4"/>
      <c r="D177" s="4"/>
      <c r="E177" s="4"/>
      <c r="F177" s="6"/>
      <c r="I177" s="11"/>
      <c r="J177" s="24"/>
      <c r="K177" s="24"/>
      <c r="L177" s="24"/>
      <c r="M177" s="24"/>
      <c r="N177" s="26"/>
    </row>
    <row r="178" spans="1:14">
      <c r="A178" s="11" t="s">
        <v>111</v>
      </c>
      <c r="B178" s="4">
        <v>2</v>
      </c>
      <c r="C178" s="4">
        <v>5</v>
      </c>
      <c r="D178" s="4">
        <v>1</v>
      </c>
      <c r="E178" s="4">
        <v>1</v>
      </c>
      <c r="F178" s="6">
        <v>1</v>
      </c>
      <c r="I178" s="11" t="s">
        <v>111</v>
      </c>
      <c r="J178" s="24">
        <v>0.14285714285714285</v>
      </c>
      <c r="K178" s="24">
        <v>0.35714285714285715</v>
      </c>
      <c r="L178" s="24">
        <v>7.1428571428571425E-2</v>
      </c>
      <c r="M178" s="24">
        <v>7.1428571428571425E-2</v>
      </c>
      <c r="N178" s="26">
        <v>7.1428571428571425E-2</v>
      </c>
    </row>
    <row r="179" spans="1:14">
      <c r="A179" s="11" t="s">
        <v>112</v>
      </c>
      <c r="B179" s="4">
        <v>20</v>
      </c>
      <c r="C179" s="4">
        <v>14</v>
      </c>
      <c r="D179" s="4">
        <v>19</v>
      </c>
      <c r="E179" s="4">
        <v>12</v>
      </c>
      <c r="F179" s="6">
        <v>2</v>
      </c>
      <c r="I179" s="11" t="s">
        <v>112</v>
      </c>
      <c r="J179" s="24">
        <v>0.2</v>
      </c>
      <c r="K179" s="24">
        <v>0.14000000000000001</v>
      </c>
      <c r="L179" s="24">
        <v>0.19</v>
      </c>
      <c r="M179" s="24">
        <v>0.12</v>
      </c>
      <c r="N179" s="26">
        <v>0.02</v>
      </c>
    </row>
    <row r="180" spans="1:14">
      <c r="A180" s="11" t="s">
        <v>75</v>
      </c>
      <c r="B180" s="4">
        <v>41</v>
      </c>
      <c r="C180" s="4">
        <v>24</v>
      </c>
      <c r="D180" s="4">
        <v>18</v>
      </c>
      <c r="E180" s="4">
        <v>17</v>
      </c>
      <c r="F180" s="6">
        <v>11</v>
      </c>
      <c r="I180" s="11" t="s">
        <v>75</v>
      </c>
      <c r="J180" s="24">
        <v>0.21465968586387435</v>
      </c>
      <c r="K180" s="24">
        <v>0.1256544502617801</v>
      </c>
      <c r="L180" s="24">
        <v>9.4240837696335081E-2</v>
      </c>
      <c r="M180" s="24">
        <v>8.9005235602094238E-2</v>
      </c>
      <c r="N180" s="26">
        <v>5.7591623036649213E-2</v>
      </c>
    </row>
    <row r="181" spans="1:14">
      <c r="A181" s="11" t="s">
        <v>76</v>
      </c>
      <c r="B181" s="4">
        <v>29</v>
      </c>
      <c r="C181" s="4">
        <v>17</v>
      </c>
      <c r="D181" s="4">
        <v>20</v>
      </c>
      <c r="E181" s="4">
        <v>11</v>
      </c>
      <c r="F181" s="6">
        <v>5</v>
      </c>
      <c r="I181" s="11" t="s">
        <v>76</v>
      </c>
      <c r="J181" s="24">
        <v>0.23200000000000001</v>
      </c>
      <c r="K181" s="24">
        <v>0.13600000000000001</v>
      </c>
      <c r="L181" s="24">
        <v>0.16</v>
      </c>
      <c r="M181" s="24">
        <v>8.7999999999999995E-2</v>
      </c>
      <c r="N181" s="26">
        <v>0.04</v>
      </c>
    </row>
    <row r="182" spans="1:14">
      <c r="A182" s="11"/>
      <c r="B182" s="4"/>
      <c r="C182" s="4"/>
      <c r="D182" s="4"/>
      <c r="E182" s="4"/>
      <c r="F182" s="6"/>
      <c r="I182" s="11"/>
      <c r="J182" s="24"/>
      <c r="K182" s="24"/>
      <c r="L182" s="24"/>
      <c r="M182" s="24"/>
      <c r="N182" s="26"/>
    </row>
    <row r="183" spans="1:14">
      <c r="A183" s="11" t="s">
        <v>88</v>
      </c>
      <c r="B183" s="4">
        <v>24</v>
      </c>
      <c r="C183" s="4">
        <v>11</v>
      </c>
      <c r="D183" s="4">
        <v>11</v>
      </c>
      <c r="E183" s="4">
        <v>15</v>
      </c>
      <c r="F183" s="6">
        <v>6</v>
      </c>
      <c r="I183" s="11" t="s">
        <v>88</v>
      </c>
      <c r="J183" s="24">
        <v>0.21052631578947367</v>
      </c>
      <c r="K183" s="24">
        <v>9.6491228070175433E-2</v>
      </c>
      <c r="L183" s="24">
        <v>9.6491228070175433E-2</v>
      </c>
      <c r="M183" s="24">
        <v>0.13157894736842105</v>
      </c>
      <c r="N183" s="26">
        <v>5.2631578947368418E-2</v>
      </c>
    </row>
    <row r="184" spans="1:14">
      <c r="A184" s="11" t="s">
        <v>89</v>
      </c>
      <c r="B184" s="4">
        <v>65</v>
      </c>
      <c r="C184" s="4">
        <v>48</v>
      </c>
      <c r="D184" s="4">
        <v>41</v>
      </c>
      <c r="E184" s="4">
        <v>26</v>
      </c>
      <c r="F184" s="6">
        <v>13</v>
      </c>
      <c r="I184" s="11" t="s">
        <v>89</v>
      </c>
      <c r="J184" s="24">
        <v>0.2195945945945946</v>
      </c>
      <c r="K184" s="24">
        <v>0.16216216216216217</v>
      </c>
      <c r="L184" s="24">
        <v>0.13851351351351351</v>
      </c>
      <c r="M184" s="24">
        <v>8.7837837837837843E-2</v>
      </c>
      <c r="N184" s="26">
        <v>4.3918918918918921E-2</v>
      </c>
    </row>
    <row r="185" spans="1:14">
      <c r="A185" s="11" t="s">
        <v>82</v>
      </c>
      <c r="B185" s="4">
        <v>6</v>
      </c>
      <c r="C185" s="4">
        <v>3</v>
      </c>
      <c r="D185" s="4">
        <v>7</v>
      </c>
      <c r="E185" s="4">
        <v>1</v>
      </c>
      <c r="F185" s="6">
        <v>1</v>
      </c>
      <c r="I185" s="11" t="s">
        <v>82</v>
      </c>
      <c r="J185" s="24">
        <v>0.21428571428571427</v>
      </c>
      <c r="K185" s="24">
        <v>0.10714285714285714</v>
      </c>
      <c r="L185" s="24">
        <v>0.25</v>
      </c>
      <c r="M185" s="24">
        <v>3.5714285714285712E-2</v>
      </c>
      <c r="N185" s="26">
        <v>3.5714285714285712E-2</v>
      </c>
    </row>
    <row r="186" spans="1:14">
      <c r="A186" s="11"/>
      <c r="B186" s="4"/>
      <c r="C186" s="4"/>
      <c r="D186" s="4"/>
      <c r="E186" s="4"/>
      <c r="F186" s="6"/>
      <c r="I186" s="11"/>
      <c r="J186" s="24"/>
      <c r="K186" s="24"/>
      <c r="L186" s="24"/>
      <c r="M186" s="24"/>
      <c r="N186" s="26"/>
    </row>
    <row r="187" spans="1:14">
      <c r="A187" s="11" t="s">
        <v>8</v>
      </c>
      <c r="B187" s="4">
        <v>37</v>
      </c>
      <c r="C187" s="4">
        <v>19</v>
      </c>
      <c r="D187" s="4">
        <v>19</v>
      </c>
      <c r="E187" s="4">
        <v>18</v>
      </c>
      <c r="F187" s="6">
        <v>8</v>
      </c>
      <c r="I187" s="11" t="s">
        <v>8</v>
      </c>
      <c r="J187" s="24">
        <v>0.2356687898089172</v>
      </c>
      <c r="K187" s="24">
        <v>0.12101910828025478</v>
      </c>
      <c r="L187" s="24">
        <v>0.12101910828025478</v>
      </c>
      <c r="M187" s="24">
        <v>0.11464968152866242</v>
      </c>
      <c r="N187" s="26">
        <v>5.0955414012738856E-2</v>
      </c>
    </row>
    <row r="188" spans="1:14">
      <c r="A188" s="11" t="s">
        <v>166</v>
      </c>
      <c r="B188" s="4">
        <v>6</v>
      </c>
      <c r="C188" s="4">
        <v>7</v>
      </c>
      <c r="D188" s="4">
        <v>1</v>
      </c>
      <c r="E188" s="4">
        <v>5</v>
      </c>
      <c r="F188" s="6">
        <v>1</v>
      </c>
      <c r="I188" s="11" t="s">
        <v>166</v>
      </c>
      <c r="J188" s="24">
        <v>0.16666666666666666</v>
      </c>
      <c r="K188" s="24">
        <v>0.19444444444444445</v>
      </c>
      <c r="L188" s="24">
        <v>2.7777777777777776E-2</v>
      </c>
      <c r="M188" s="24">
        <v>0.1388888888888889</v>
      </c>
      <c r="N188" s="26">
        <v>2.7777777777777776E-2</v>
      </c>
    </row>
    <row r="189" spans="1:14">
      <c r="A189" s="11" t="s">
        <v>26</v>
      </c>
      <c r="B189" s="4">
        <v>0</v>
      </c>
      <c r="C189" s="4">
        <v>0</v>
      </c>
      <c r="D189" s="4">
        <v>2</v>
      </c>
      <c r="E189" s="4">
        <v>1</v>
      </c>
      <c r="F189" s="6">
        <v>0</v>
      </c>
      <c r="I189" s="11" t="s">
        <v>26</v>
      </c>
      <c r="J189" s="24">
        <v>0</v>
      </c>
      <c r="K189" s="24">
        <v>0</v>
      </c>
      <c r="L189" s="24">
        <v>0.4</v>
      </c>
      <c r="M189" s="24">
        <v>0.2</v>
      </c>
      <c r="N189" s="26">
        <v>0</v>
      </c>
    </row>
    <row r="190" spans="1:14">
      <c r="A190" s="11" t="s">
        <v>27</v>
      </c>
      <c r="B190" s="4">
        <v>5</v>
      </c>
      <c r="C190" s="4">
        <v>5</v>
      </c>
      <c r="D190" s="4">
        <v>8</v>
      </c>
      <c r="E190" s="4">
        <v>4</v>
      </c>
      <c r="F190" s="6">
        <v>4</v>
      </c>
      <c r="I190" s="11" t="s">
        <v>27</v>
      </c>
      <c r="J190" s="24">
        <v>0.10416666666666667</v>
      </c>
      <c r="K190" s="24">
        <v>0.10416666666666667</v>
      </c>
      <c r="L190" s="24">
        <v>0.16666666666666666</v>
      </c>
      <c r="M190" s="24">
        <v>8.3333333333333329E-2</v>
      </c>
      <c r="N190" s="26">
        <v>8.3333333333333329E-2</v>
      </c>
    </row>
    <row r="191" spans="1:14">
      <c r="A191" s="11" t="s">
        <v>18</v>
      </c>
      <c r="B191" s="4">
        <v>35</v>
      </c>
      <c r="C191" s="4">
        <v>24</v>
      </c>
      <c r="D191" s="4">
        <v>29</v>
      </c>
      <c r="E191" s="4">
        <v>8</v>
      </c>
      <c r="F191" s="6">
        <v>7</v>
      </c>
      <c r="I191" s="11" t="s">
        <v>18</v>
      </c>
      <c r="J191" s="24">
        <v>0.2413793103448276</v>
      </c>
      <c r="K191" s="24">
        <v>0.16551724137931034</v>
      </c>
      <c r="L191" s="24">
        <v>0.2</v>
      </c>
      <c r="M191" s="24">
        <v>5.5172413793103448E-2</v>
      </c>
      <c r="N191" s="26">
        <v>4.8275862068965517E-2</v>
      </c>
    </row>
    <row r="192" spans="1:14">
      <c r="A192" s="11" t="s">
        <v>35</v>
      </c>
      <c r="B192" s="4">
        <v>12</v>
      </c>
      <c r="C192" s="4">
        <v>8</v>
      </c>
      <c r="D192" s="4">
        <v>1</v>
      </c>
      <c r="E192" s="4">
        <v>6</v>
      </c>
      <c r="F192" s="6">
        <v>0</v>
      </c>
      <c r="I192" s="11" t="s">
        <v>35</v>
      </c>
      <c r="J192" s="24">
        <v>0.23529411764705882</v>
      </c>
      <c r="K192" s="24">
        <v>0.15686274509803921</v>
      </c>
      <c r="L192" s="24">
        <v>1.9607843137254902E-2</v>
      </c>
      <c r="M192" s="24">
        <v>0.11764705882352941</v>
      </c>
      <c r="N192" s="26">
        <v>0</v>
      </c>
    </row>
    <row r="193" spans="1:14">
      <c r="A193" s="11"/>
      <c r="B193" s="4"/>
      <c r="C193" s="4"/>
      <c r="D193" s="4"/>
      <c r="E193" s="4"/>
      <c r="F193" s="6"/>
      <c r="I193" s="11"/>
      <c r="J193" s="24"/>
      <c r="K193" s="24"/>
      <c r="L193" s="24"/>
      <c r="M193" s="24"/>
      <c r="N193" s="26"/>
    </row>
    <row r="194" spans="1:14">
      <c r="A194" s="11" t="s">
        <v>165</v>
      </c>
      <c r="B194" s="4">
        <v>4</v>
      </c>
      <c r="C194" s="4">
        <v>2</v>
      </c>
      <c r="D194" s="4">
        <v>1</v>
      </c>
      <c r="E194" s="4">
        <v>0</v>
      </c>
      <c r="F194" s="6">
        <v>0</v>
      </c>
      <c r="I194" s="11" t="s">
        <v>165</v>
      </c>
      <c r="J194" s="24">
        <v>0.44444444444444442</v>
      </c>
      <c r="K194" s="24">
        <v>0.22222222222222221</v>
      </c>
      <c r="L194" s="24">
        <v>0.1111111111111111</v>
      </c>
      <c r="M194" s="24">
        <v>0</v>
      </c>
      <c r="N194" s="26">
        <v>0</v>
      </c>
    </row>
    <row r="195" spans="1:14">
      <c r="A195" s="11" t="s">
        <v>2</v>
      </c>
      <c r="B195" s="4">
        <v>27</v>
      </c>
      <c r="C195" s="4">
        <v>23</v>
      </c>
      <c r="D195" s="4">
        <v>14</v>
      </c>
      <c r="E195" s="4">
        <v>18</v>
      </c>
      <c r="F195" s="6">
        <v>6</v>
      </c>
      <c r="I195" s="11" t="s">
        <v>2</v>
      </c>
      <c r="J195" s="24">
        <v>0.19148936170212766</v>
      </c>
      <c r="K195" s="24">
        <v>0.16312056737588654</v>
      </c>
      <c r="L195" s="24">
        <v>9.9290780141843976E-2</v>
      </c>
      <c r="M195" s="24">
        <v>0.1276595744680851</v>
      </c>
      <c r="N195" s="26">
        <v>4.2553191489361701E-2</v>
      </c>
    </row>
    <row r="196" spans="1:14">
      <c r="A196" s="11" t="s">
        <v>3</v>
      </c>
      <c r="B196" s="4">
        <v>48</v>
      </c>
      <c r="C196" s="4">
        <v>29</v>
      </c>
      <c r="D196" s="4">
        <v>33</v>
      </c>
      <c r="E196" s="4">
        <v>15</v>
      </c>
      <c r="F196" s="6">
        <v>10</v>
      </c>
      <c r="I196" s="11" t="s">
        <v>3</v>
      </c>
      <c r="J196" s="24">
        <v>0.23645320197044334</v>
      </c>
      <c r="K196" s="24">
        <v>0.14285714285714285</v>
      </c>
      <c r="L196" s="24">
        <v>0.1625615763546798</v>
      </c>
      <c r="M196" s="24">
        <v>7.3891625615763554E-2</v>
      </c>
      <c r="N196" s="26">
        <v>4.9261083743842367E-2</v>
      </c>
    </row>
    <row r="197" spans="1:14">
      <c r="A197" s="12" t="s">
        <v>4</v>
      </c>
      <c r="B197" s="5">
        <v>7</v>
      </c>
      <c r="C197" s="5">
        <v>3</v>
      </c>
      <c r="D197" s="5">
        <v>7</v>
      </c>
      <c r="E197" s="5">
        <v>4</v>
      </c>
      <c r="F197" s="13">
        <v>2</v>
      </c>
      <c r="I197" s="12" t="s">
        <v>4</v>
      </c>
      <c r="J197" s="28">
        <v>0.18421052631578946</v>
      </c>
      <c r="K197" s="28">
        <v>7.8947368421052627E-2</v>
      </c>
      <c r="L197" s="28">
        <v>0.18421052631578946</v>
      </c>
      <c r="M197" s="28">
        <v>0.10526315789473684</v>
      </c>
      <c r="N197" s="27">
        <v>5.2631578947368418E-2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P21"/>
  <sheetViews>
    <sheetView workbookViewId="0">
      <selection activeCell="A9" sqref="A9"/>
    </sheetView>
  </sheetViews>
  <sheetFormatPr baseColWidth="10" defaultRowHeight="15" x14ac:dyDescent="0"/>
  <cols>
    <col min="1" max="1" width="35.1640625" customWidth="1"/>
    <col min="10" max="10" width="35.1640625" customWidth="1"/>
  </cols>
  <sheetData>
    <row r="1" spans="1:16" ht="60">
      <c r="A1" s="65" t="s">
        <v>189</v>
      </c>
      <c r="B1" s="9"/>
      <c r="C1" s="64"/>
      <c r="F1" s="19"/>
      <c r="J1" s="19"/>
    </row>
    <row r="2" spans="1:16">
      <c r="A2" s="11" t="s">
        <v>131</v>
      </c>
      <c r="B2" s="94">
        <v>201</v>
      </c>
      <c r="C2" s="25">
        <v>0.52617801047120416</v>
      </c>
      <c r="F2" s="19"/>
      <c r="J2" s="19"/>
    </row>
    <row r="3" spans="1:16">
      <c r="A3" s="11" t="s">
        <v>132</v>
      </c>
      <c r="B3" s="15">
        <v>81</v>
      </c>
      <c r="C3" s="26">
        <v>0.21204188481675393</v>
      </c>
      <c r="F3" s="19"/>
      <c r="J3" s="19"/>
    </row>
    <row r="4" spans="1:16">
      <c r="A4" s="11" t="s">
        <v>192</v>
      </c>
      <c r="B4" s="15">
        <v>80</v>
      </c>
      <c r="C4" s="26">
        <v>0.20942408376963351</v>
      </c>
      <c r="F4" s="19"/>
      <c r="J4" s="19"/>
    </row>
    <row r="5" spans="1:16">
      <c r="A5" s="12" t="s">
        <v>133</v>
      </c>
      <c r="B5" s="37">
        <v>20</v>
      </c>
      <c r="C5" s="27">
        <v>5.2356020942408377E-2</v>
      </c>
      <c r="F5" s="19"/>
      <c r="J5" s="19"/>
    </row>
    <row r="6" spans="1:16">
      <c r="B6" s="32"/>
      <c r="C6" s="19"/>
      <c r="G6" s="19"/>
      <c r="K6" s="19"/>
    </row>
    <row r="7" spans="1:16">
      <c r="C7" s="19"/>
      <c r="G7" s="19"/>
      <c r="K7" s="19"/>
    </row>
    <row r="8" spans="1:16" ht="60">
      <c r="A8" s="65" t="s">
        <v>190</v>
      </c>
      <c r="C8" s="19"/>
      <c r="G8" s="19"/>
      <c r="J8" s="65" t="s">
        <v>190</v>
      </c>
      <c r="L8" s="19"/>
      <c r="P8" s="19"/>
    </row>
    <row r="9" spans="1:16" ht="45">
      <c r="A9" s="53"/>
      <c r="B9" s="9" t="s">
        <v>8</v>
      </c>
      <c r="C9" s="101" t="s">
        <v>166</v>
      </c>
      <c r="D9" s="9" t="s">
        <v>26</v>
      </c>
      <c r="E9" s="9" t="s">
        <v>27</v>
      </c>
      <c r="F9" s="9" t="s">
        <v>18</v>
      </c>
      <c r="G9" s="63" t="s">
        <v>35</v>
      </c>
      <c r="J9" s="53"/>
      <c r="K9" s="9" t="s">
        <v>8</v>
      </c>
      <c r="L9" s="101" t="s">
        <v>166</v>
      </c>
      <c r="M9" s="9" t="s">
        <v>26</v>
      </c>
      <c r="N9" s="9" t="s">
        <v>27</v>
      </c>
      <c r="O9" s="9" t="s">
        <v>18</v>
      </c>
      <c r="P9" s="63" t="s">
        <v>35</v>
      </c>
    </row>
    <row r="10" spans="1:16">
      <c r="A10" s="11" t="s">
        <v>131</v>
      </c>
      <c r="B10" s="55">
        <v>56</v>
      </c>
      <c r="C10" s="56">
        <v>29</v>
      </c>
      <c r="D10" s="55">
        <v>3</v>
      </c>
      <c r="E10" s="55">
        <v>26</v>
      </c>
      <c r="F10" s="55">
        <v>59</v>
      </c>
      <c r="G10" s="59">
        <v>28</v>
      </c>
      <c r="H10" s="32"/>
      <c r="J10" s="11" t="s">
        <v>131</v>
      </c>
      <c r="K10" s="24">
        <v>0.49557522123893805</v>
      </c>
      <c r="L10" s="24">
        <v>0.64444444444444449</v>
      </c>
      <c r="M10" s="24">
        <v>0.25</v>
      </c>
      <c r="N10" s="24">
        <v>0.53061224489795922</v>
      </c>
      <c r="O10" s="24">
        <v>0.49579831932773111</v>
      </c>
      <c r="P10" s="26">
        <v>0.63636363636363635</v>
      </c>
    </row>
    <row r="11" spans="1:16">
      <c r="A11" s="11" t="s">
        <v>132</v>
      </c>
      <c r="B11" s="4">
        <v>29</v>
      </c>
      <c r="C11" s="46">
        <v>10</v>
      </c>
      <c r="D11" s="4">
        <v>3</v>
      </c>
      <c r="E11" s="4">
        <v>8</v>
      </c>
      <c r="F11" s="4">
        <v>25</v>
      </c>
      <c r="G11" s="60">
        <v>6</v>
      </c>
      <c r="H11" s="32"/>
      <c r="J11" s="11" t="s">
        <v>132</v>
      </c>
      <c r="K11" s="24">
        <v>0.25663716814159293</v>
      </c>
      <c r="L11" s="24">
        <v>0.22222222222222221</v>
      </c>
      <c r="M11" s="24">
        <v>0.25</v>
      </c>
      <c r="N11" s="24">
        <v>0.16326530612244897</v>
      </c>
      <c r="O11" s="24">
        <v>0.21008403361344538</v>
      </c>
      <c r="P11" s="26">
        <v>0.13636363636363635</v>
      </c>
    </row>
    <row r="12" spans="1:16">
      <c r="A12" s="11" t="s">
        <v>192</v>
      </c>
      <c r="B12" s="55">
        <v>26</v>
      </c>
      <c r="C12" s="56">
        <v>3</v>
      </c>
      <c r="D12" s="55">
        <v>6</v>
      </c>
      <c r="E12" s="55">
        <v>12</v>
      </c>
      <c r="F12" s="55">
        <v>29</v>
      </c>
      <c r="G12" s="59">
        <v>4</v>
      </c>
      <c r="H12" s="32"/>
      <c r="J12" s="11" t="s">
        <v>192</v>
      </c>
      <c r="K12" s="24">
        <v>0.23008849557522124</v>
      </c>
      <c r="L12" s="24">
        <v>6.6666666666666666E-2</v>
      </c>
      <c r="M12" s="24">
        <v>0.5</v>
      </c>
      <c r="N12" s="24">
        <v>0.24489795918367346</v>
      </c>
      <c r="O12" s="24">
        <v>0.24369747899159663</v>
      </c>
      <c r="P12" s="26">
        <v>9.0909090909090912E-2</v>
      </c>
    </row>
    <row r="13" spans="1:16">
      <c r="A13" s="12" t="s">
        <v>133</v>
      </c>
      <c r="B13" s="5">
        <v>2</v>
      </c>
      <c r="C13" s="47">
        <v>3</v>
      </c>
      <c r="D13" s="5">
        <v>0</v>
      </c>
      <c r="E13" s="5">
        <v>3</v>
      </c>
      <c r="F13" s="5">
        <v>6</v>
      </c>
      <c r="G13" s="61">
        <v>6</v>
      </c>
      <c r="H13" s="32"/>
      <c r="J13" s="12" t="s">
        <v>133</v>
      </c>
      <c r="K13" s="28">
        <v>1.7699115044247787E-2</v>
      </c>
      <c r="L13" s="28">
        <v>6.6666666666666666E-2</v>
      </c>
      <c r="M13" s="28">
        <v>0</v>
      </c>
      <c r="N13" s="28">
        <v>6.1224489795918366E-2</v>
      </c>
      <c r="O13" s="28">
        <v>5.0420168067226892E-2</v>
      </c>
      <c r="P13" s="27">
        <v>0.13636363636363635</v>
      </c>
    </row>
    <row r="14" spans="1:16">
      <c r="B14" s="32"/>
      <c r="C14" s="32"/>
      <c r="D14" s="32"/>
      <c r="E14" s="32"/>
      <c r="F14" s="32"/>
      <c r="G14" s="32"/>
      <c r="H14" s="32"/>
      <c r="K14" s="19"/>
      <c r="L14" s="19"/>
      <c r="M14" s="19"/>
      <c r="N14" s="19"/>
      <c r="O14" s="19"/>
      <c r="P14" s="19"/>
    </row>
    <row r="15" spans="1:16">
      <c r="C15" s="19"/>
      <c r="G15" s="19"/>
      <c r="K15" s="19"/>
      <c r="L15" s="19"/>
      <c r="M15" s="19"/>
      <c r="N15" s="19"/>
      <c r="O15" s="19"/>
      <c r="P15" s="19"/>
    </row>
    <row r="16" spans="1:16" ht="60">
      <c r="A16" s="65" t="s">
        <v>191</v>
      </c>
      <c r="C16" s="19"/>
      <c r="G16" s="19"/>
      <c r="J16" s="65" t="s">
        <v>191</v>
      </c>
      <c r="K16" s="19"/>
      <c r="L16" s="19"/>
      <c r="M16" s="19"/>
      <c r="N16" s="19"/>
      <c r="O16" s="19"/>
      <c r="P16" s="19"/>
    </row>
    <row r="17" spans="1:16">
      <c r="A17" s="53"/>
      <c r="B17" s="9" t="s">
        <v>165</v>
      </c>
      <c r="C17" s="62" t="s">
        <v>2</v>
      </c>
      <c r="D17" s="9" t="s">
        <v>3</v>
      </c>
      <c r="E17" s="9" t="s">
        <v>4</v>
      </c>
      <c r="F17" s="10" t="s">
        <v>5</v>
      </c>
      <c r="G17" s="19"/>
      <c r="J17" s="53"/>
      <c r="K17" s="92" t="s">
        <v>165</v>
      </c>
      <c r="L17" s="92" t="s">
        <v>2</v>
      </c>
      <c r="M17" s="92" t="s">
        <v>3</v>
      </c>
      <c r="N17" s="92" t="s">
        <v>4</v>
      </c>
      <c r="O17" s="64" t="s">
        <v>5</v>
      </c>
      <c r="P17" s="19"/>
    </row>
    <row r="18" spans="1:16">
      <c r="A18" s="11" t="s">
        <v>131</v>
      </c>
      <c r="B18" s="55">
        <v>9</v>
      </c>
      <c r="C18" s="56">
        <v>68</v>
      </c>
      <c r="D18" s="55">
        <v>86</v>
      </c>
      <c r="E18" s="55">
        <v>12</v>
      </c>
      <c r="F18" s="54">
        <v>0</v>
      </c>
      <c r="G18" s="33"/>
      <c r="J18" s="11" t="s">
        <v>131</v>
      </c>
      <c r="K18" s="24">
        <v>0.6428571428571429</v>
      </c>
      <c r="L18" s="24">
        <v>0.59130434782608698</v>
      </c>
      <c r="M18" s="24">
        <v>0.51497005988023947</v>
      </c>
      <c r="N18" s="24">
        <v>0.4</v>
      </c>
      <c r="O18" s="26">
        <v>0</v>
      </c>
      <c r="P18" s="19"/>
    </row>
    <row r="19" spans="1:16">
      <c r="A19" s="11" t="s">
        <v>132</v>
      </c>
      <c r="B19" s="4">
        <v>2</v>
      </c>
      <c r="C19" s="46">
        <v>19</v>
      </c>
      <c r="D19" s="4">
        <v>38</v>
      </c>
      <c r="E19" s="4">
        <v>6</v>
      </c>
      <c r="F19" s="6">
        <v>1</v>
      </c>
      <c r="G19" s="33"/>
      <c r="J19" s="11" t="s">
        <v>132</v>
      </c>
      <c r="K19" s="24">
        <v>0.14285714285714285</v>
      </c>
      <c r="L19" s="24">
        <v>0.16521739130434782</v>
      </c>
      <c r="M19" s="24">
        <v>0.22754491017964071</v>
      </c>
      <c r="N19" s="24">
        <v>0.2</v>
      </c>
      <c r="O19" s="26">
        <v>1</v>
      </c>
      <c r="P19" s="19"/>
    </row>
    <row r="20" spans="1:16">
      <c r="A20" s="11" t="s">
        <v>192</v>
      </c>
      <c r="B20" s="55">
        <v>3</v>
      </c>
      <c r="C20" s="56">
        <v>24</v>
      </c>
      <c r="D20" s="55">
        <v>33</v>
      </c>
      <c r="E20" s="55">
        <v>8</v>
      </c>
      <c r="F20" s="54">
        <v>0</v>
      </c>
      <c r="G20" s="33"/>
      <c r="J20" s="11" t="s">
        <v>192</v>
      </c>
      <c r="K20" s="24">
        <v>0.21428571428571427</v>
      </c>
      <c r="L20" s="24">
        <v>0.20869565217391303</v>
      </c>
      <c r="M20" s="24">
        <v>0.19760479041916168</v>
      </c>
      <c r="N20" s="24">
        <v>0.26666666666666666</v>
      </c>
      <c r="O20" s="26">
        <v>0</v>
      </c>
      <c r="P20" s="19"/>
    </row>
    <row r="21" spans="1:16">
      <c r="A21" s="12" t="s">
        <v>133</v>
      </c>
      <c r="B21" s="5">
        <v>0</v>
      </c>
      <c r="C21" s="47">
        <v>4</v>
      </c>
      <c r="D21" s="5">
        <v>10</v>
      </c>
      <c r="E21" s="5">
        <v>4</v>
      </c>
      <c r="F21" s="13">
        <v>0</v>
      </c>
      <c r="G21" s="33"/>
      <c r="J21" s="12" t="s">
        <v>133</v>
      </c>
      <c r="K21" s="28">
        <v>0</v>
      </c>
      <c r="L21" s="28">
        <v>3.4782608695652174E-2</v>
      </c>
      <c r="M21" s="28">
        <v>5.9880239520958084E-2</v>
      </c>
      <c r="N21" s="28">
        <v>0.13333333333333333</v>
      </c>
      <c r="O21" s="27">
        <v>0</v>
      </c>
      <c r="P21" s="1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Project Info</vt:lpstr>
      <vt:lpstr>Artist-Project Background</vt:lpstr>
      <vt:lpstr>EthnicityRace</vt:lpstr>
      <vt:lpstr>Disability</vt:lpstr>
      <vt:lpstr>Age</vt:lpstr>
      <vt:lpstr>Gender</vt:lpstr>
      <vt:lpstr>LGBTQ</vt:lpstr>
      <vt:lpstr>Needs Assessment</vt:lpstr>
      <vt:lpstr>Working with FS</vt:lpstr>
      <vt:lpstr>Barriers</vt:lpstr>
      <vt:lpstr>Funding</vt:lpstr>
      <vt:lpstr>Geo-DemoACS Comparison</vt:lpstr>
      <vt:lpstr>Geo-DemoBorough</vt:lpstr>
      <vt:lpstr>Geo-DemoZIP</vt:lpstr>
      <vt:lpstr>BISG Summary Tables</vt:lpstr>
      <vt:lpstr>BISG FA Total Sample</vt:lpstr>
      <vt:lpstr>BISG FA FS Dance </vt:lpstr>
      <vt:lpstr>BISG FA Survey Respondents</vt:lpstr>
    </vt:vector>
  </TitlesOfParts>
  <Company>Webb Management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Pu</dc:creator>
  <cp:lastModifiedBy>Liz Bloomfield</cp:lastModifiedBy>
  <dcterms:created xsi:type="dcterms:W3CDTF">2017-03-29T15:54:49Z</dcterms:created>
  <dcterms:modified xsi:type="dcterms:W3CDTF">2017-04-11T13:14:47Z</dcterms:modified>
</cp:coreProperties>
</file>